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6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21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Print_Area" localSheetId="6">'10'!$A$1:$L$33</definedName>
    <definedName name="_xlnm.Print_Area" localSheetId="7">'11'!$A$1:$L$36</definedName>
    <definedName name="_xlnm.Print_Area" localSheetId="1">'5'!$A$1:$L$39</definedName>
    <definedName name="_xlnm.Print_Area" localSheetId="2">'6'!$A$1:$L$53</definedName>
    <definedName name="_xlnm.Print_Area" localSheetId="3">'7'!$A$1:$L$39</definedName>
    <definedName name="_xlnm.Print_Area" localSheetId="4">'8'!$A$1:$L$48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21" l="1"/>
  <c r="H20" i="21"/>
  <c r="C20" i="21"/>
  <c r="B20" i="21"/>
  <c r="A20" i="21"/>
  <c r="K19" i="21"/>
  <c r="H19" i="21"/>
  <c r="C19" i="21"/>
  <c r="B19" i="21"/>
  <c r="A19" i="21"/>
  <c r="K18" i="21"/>
  <c r="H18" i="21"/>
  <c r="C18" i="21"/>
  <c r="B18" i="21"/>
  <c r="A18" i="21"/>
  <c r="K17" i="21"/>
  <c r="H17" i="21"/>
  <c r="C17" i="21"/>
  <c r="B17" i="21"/>
  <c r="A17" i="21"/>
  <c r="K16" i="21"/>
  <c r="H16" i="21"/>
  <c r="C16" i="21"/>
  <c r="B16" i="21"/>
  <c r="A16" i="21"/>
  <c r="K15" i="21"/>
  <c r="H15" i="21"/>
  <c r="C15" i="21"/>
  <c r="B15" i="21"/>
  <c r="A15" i="21"/>
  <c r="C20" i="14" l="1"/>
  <c r="C21" i="14"/>
  <c r="C18" i="14"/>
  <c r="C19" i="14"/>
  <c r="C15" i="14"/>
  <c r="C22" i="14"/>
  <c r="C16" i="14"/>
  <c r="C17" i="14"/>
  <c r="K16" i="19" l="1"/>
  <c r="H16" i="19"/>
  <c r="C16" i="19"/>
  <c r="B16" i="19"/>
  <c r="A16" i="19"/>
  <c r="K17" i="19"/>
  <c r="H17" i="19"/>
  <c r="C17" i="19"/>
  <c r="B17" i="19"/>
  <c r="A17" i="19"/>
  <c r="K23" i="19"/>
  <c r="H23" i="19"/>
  <c r="C23" i="19"/>
  <c r="B23" i="19"/>
  <c r="A23" i="19"/>
  <c r="K22" i="19"/>
  <c r="H22" i="19"/>
  <c r="C22" i="19"/>
  <c r="B22" i="19"/>
  <c r="A22" i="19"/>
  <c r="K21" i="19"/>
  <c r="H21" i="19"/>
  <c r="C21" i="19"/>
  <c r="B21" i="19"/>
  <c r="A21" i="19"/>
  <c r="K25" i="19"/>
  <c r="H25" i="19"/>
  <c r="C25" i="19"/>
  <c r="B25" i="19"/>
  <c r="A25" i="19"/>
  <c r="K20" i="19"/>
  <c r="H20" i="19"/>
  <c r="C20" i="19"/>
  <c r="B20" i="19"/>
  <c r="A20" i="19"/>
  <c r="K19" i="19"/>
  <c r="H19" i="19"/>
  <c r="C19" i="19"/>
  <c r="B19" i="19"/>
  <c r="A19" i="19"/>
  <c r="K24" i="19"/>
  <c r="H24" i="19"/>
  <c r="C24" i="19"/>
  <c r="B24" i="19"/>
  <c r="A24" i="19"/>
  <c r="K15" i="19"/>
  <c r="H15" i="19"/>
  <c r="C15" i="19"/>
  <c r="B15" i="19"/>
  <c r="A15" i="19"/>
  <c r="K18" i="19"/>
  <c r="H18" i="19"/>
  <c r="C18" i="19"/>
  <c r="B18" i="19"/>
  <c r="A18" i="19"/>
  <c r="K32" i="18"/>
  <c r="H32" i="18"/>
  <c r="C32" i="18"/>
  <c r="B32" i="18"/>
  <c r="A32" i="18"/>
  <c r="K34" i="18"/>
  <c r="H34" i="18"/>
  <c r="C34" i="18"/>
  <c r="B34" i="18"/>
  <c r="A34" i="18"/>
  <c r="K38" i="18"/>
  <c r="H38" i="18"/>
  <c r="C38" i="18"/>
  <c r="B38" i="18"/>
  <c r="A38" i="18"/>
  <c r="K33" i="18"/>
  <c r="H33" i="18"/>
  <c r="C33" i="18"/>
  <c r="B33" i="18"/>
  <c r="A33" i="18"/>
  <c r="K36" i="18"/>
  <c r="H36" i="18"/>
  <c r="C36" i="18"/>
  <c r="B36" i="18"/>
  <c r="A36" i="18"/>
  <c r="K39" i="18"/>
  <c r="H39" i="18"/>
  <c r="C39" i="18"/>
  <c r="B39" i="18"/>
  <c r="A39" i="18"/>
  <c r="K35" i="18"/>
  <c r="H35" i="18"/>
  <c r="C35" i="18"/>
  <c r="B35" i="18"/>
  <c r="A35" i="18"/>
  <c r="K31" i="18"/>
  <c r="H31" i="18"/>
  <c r="C31" i="18"/>
  <c r="B31" i="18"/>
  <c r="A31" i="18"/>
  <c r="K37" i="18"/>
  <c r="H37" i="18"/>
  <c r="C37" i="18"/>
  <c r="B37" i="18"/>
  <c r="A37" i="18"/>
  <c r="K28" i="18"/>
  <c r="H28" i="18"/>
  <c r="C28" i="18"/>
  <c r="B28" i="18"/>
  <c r="A28" i="18"/>
  <c r="K18" i="18"/>
  <c r="H18" i="18"/>
  <c r="C18" i="18"/>
  <c r="B18" i="18"/>
  <c r="A18" i="18"/>
  <c r="K25" i="18"/>
  <c r="H25" i="18"/>
  <c r="C25" i="18"/>
  <c r="B25" i="18"/>
  <c r="A25" i="18"/>
  <c r="K20" i="18"/>
  <c r="H20" i="18"/>
  <c r="C20" i="18"/>
  <c r="B20" i="18"/>
  <c r="A20" i="18"/>
  <c r="K17" i="18"/>
  <c r="H17" i="18"/>
  <c r="C17" i="18"/>
  <c r="B17" i="18"/>
  <c r="A17" i="18"/>
  <c r="K29" i="18"/>
  <c r="H29" i="18"/>
  <c r="C29" i="18"/>
  <c r="B29" i="18"/>
  <c r="A29" i="18"/>
  <c r="K16" i="18"/>
  <c r="H16" i="18"/>
  <c r="C16" i="18"/>
  <c r="B16" i="18"/>
  <c r="A16" i="18"/>
  <c r="K21" i="18"/>
  <c r="H21" i="18"/>
  <c r="C21" i="18"/>
  <c r="B21" i="18"/>
  <c r="A21" i="18"/>
  <c r="K27" i="18"/>
  <c r="H27" i="18"/>
  <c r="C27" i="18"/>
  <c r="B27" i="18"/>
  <c r="A27" i="18"/>
  <c r="K19" i="18"/>
  <c r="H19" i="18"/>
  <c r="C19" i="18"/>
  <c r="B19" i="18"/>
  <c r="A19" i="18"/>
  <c r="K15" i="18"/>
  <c r="H15" i="18"/>
  <c r="C15" i="18"/>
  <c r="B15" i="18"/>
  <c r="A15" i="18"/>
  <c r="K24" i="18"/>
  <c r="H24" i="18"/>
  <c r="C24" i="18"/>
  <c r="B24" i="18"/>
  <c r="A24" i="18"/>
  <c r="K26" i="18"/>
  <c r="H26" i="18"/>
  <c r="C26" i="18"/>
  <c r="B26" i="18"/>
  <c r="A26" i="18"/>
  <c r="K30" i="18"/>
  <c r="H30" i="18"/>
  <c r="C30" i="18"/>
  <c r="B30" i="18"/>
  <c r="A30" i="18"/>
  <c r="K22" i="18"/>
  <c r="H22" i="18"/>
  <c r="C22" i="18"/>
  <c r="B22" i="18"/>
  <c r="A22" i="18"/>
  <c r="K23" i="18"/>
  <c r="H23" i="18"/>
  <c r="C23" i="18"/>
  <c r="B23" i="18"/>
  <c r="A23" i="18"/>
  <c r="K23" i="17"/>
  <c r="H23" i="17"/>
  <c r="C23" i="17"/>
  <c r="B23" i="17"/>
  <c r="A23" i="17"/>
  <c r="K19" i="17"/>
  <c r="H19" i="17"/>
  <c r="C19" i="17"/>
  <c r="B19" i="17"/>
  <c r="A19" i="17"/>
  <c r="K20" i="17"/>
  <c r="H20" i="17"/>
  <c r="C20" i="17"/>
  <c r="B20" i="17"/>
  <c r="A20" i="17"/>
  <c r="K21" i="17"/>
  <c r="H21" i="17"/>
  <c r="C21" i="17"/>
  <c r="B21" i="17"/>
  <c r="A21" i="17"/>
  <c r="K22" i="17"/>
  <c r="H22" i="17"/>
  <c r="C22" i="17"/>
  <c r="B22" i="17"/>
  <c r="A22" i="17"/>
  <c r="K24" i="17"/>
  <c r="H24" i="17"/>
  <c r="C24" i="17"/>
  <c r="B24" i="17"/>
  <c r="A24" i="17"/>
  <c r="K25" i="17"/>
  <c r="H25" i="17"/>
  <c r="C25" i="17"/>
  <c r="B25" i="17"/>
  <c r="A25" i="17"/>
  <c r="K17" i="17"/>
  <c r="H17" i="17"/>
  <c r="C17" i="17"/>
  <c r="B17" i="17"/>
  <c r="A17" i="17"/>
  <c r="K18" i="17"/>
  <c r="H18" i="17"/>
  <c r="C18" i="17"/>
  <c r="B18" i="17"/>
  <c r="A18" i="17"/>
  <c r="K15" i="17"/>
  <c r="H15" i="17"/>
  <c r="C15" i="17"/>
  <c r="B15" i="17"/>
  <c r="A15" i="17"/>
  <c r="K16" i="17"/>
  <c r="H16" i="17"/>
  <c r="C16" i="17"/>
  <c r="B16" i="17"/>
  <c r="A16" i="17"/>
  <c r="K23" i="16"/>
  <c r="H23" i="16"/>
  <c r="C23" i="16"/>
  <c r="B23" i="16"/>
  <c r="A23" i="16"/>
  <c r="K25" i="16"/>
  <c r="H25" i="16"/>
  <c r="C25" i="16"/>
  <c r="B25" i="16"/>
  <c r="A25" i="16"/>
  <c r="K22" i="16"/>
  <c r="H22" i="16"/>
  <c r="C22" i="16"/>
  <c r="B22" i="16"/>
  <c r="A22" i="16"/>
  <c r="K31" i="16"/>
  <c r="H31" i="16"/>
  <c r="C31" i="16"/>
  <c r="B31" i="16"/>
  <c r="A31" i="16"/>
  <c r="K30" i="16"/>
  <c r="H30" i="16"/>
  <c r="C30" i="16"/>
  <c r="B30" i="16"/>
  <c r="A30" i="16"/>
  <c r="K21" i="16"/>
  <c r="H21" i="16"/>
  <c r="C21" i="16"/>
  <c r="B21" i="16"/>
  <c r="A21" i="16"/>
  <c r="K26" i="16"/>
  <c r="H26" i="16"/>
  <c r="C26" i="16"/>
  <c r="B26" i="16"/>
  <c r="A26" i="16"/>
  <c r="K29" i="16"/>
  <c r="H29" i="16"/>
  <c r="C29" i="16"/>
  <c r="B29" i="16"/>
  <c r="A29" i="16"/>
  <c r="K16" i="16"/>
  <c r="H16" i="16"/>
  <c r="C16" i="16"/>
  <c r="B16" i="16"/>
  <c r="A16" i="16"/>
  <c r="K18" i="16"/>
  <c r="H18" i="16"/>
  <c r="C18" i="16"/>
  <c r="B18" i="16"/>
  <c r="A18" i="16"/>
  <c r="K20" i="16"/>
  <c r="H20" i="16"/>
  <c r="C20" i="16"/>
  <c r="B20" i="16"/>
  <c r="A20" i="16"/>
  <c r="K17" i="16"/>
  <c r="H17" i="16"/>
  <c r="C17" i="16"/>
  <c r="B17" i="16"/>
  <c r="A17" i="16"/>
  <c r="K32" i="16"/>
  <c r="H32" i="16"/>
  <c r="C32" i="16"/>
  <c r="B32" i="16"/>
  <c r="A32" i="16"/>
  <c r="K28" i="16"/>
  <c r="H28" i="16"/>
  <c r="C28" i="16"/>
  <c r="B28" i="16"/>
  <c r="A28" i="16"/>
  <c r="K15" i="16"/>
  <c r="H15" i="16"/>
  <c r="C15" i="16"/>
  <c r="B15" i="16"/>
  <c r="A15" i="16"/>
  <c r="K27" i="16"/>
  <c r="H27" i="16"/>
  <c r="C27" i="16"/>
  <c r="B27" i="16"/>
  <c r="A27" i="16"/>
  <c r="K34" i="16"/>
  <c r="H34" i="16"/>
  <c r="C34" i="16"/>
  <c r="B34" i="16"/>
  <c r="A34" i="16"/>
  <c r="K19" i="16"/>
  <c r="H19" i="16"/>
  <c r="C19" i="16"/>
  <c r="B19" i="16"/>
  <c r="A19" i="16"/>
  <c r="K33" i="16"/>
  <c r="H33" i="16"/>
  <c r="C33" i="16"/>
  <c r="B33" i="16"/>
  <c r="A33" i="16"/>
  <c r="K24" i="16"/>
  <c r="H24" i="16"/>
  <c r="C24" i="16"/>
  <c r="B24" i="16"/>
  <c r="A24" i="16"/>
  <c r="K20" i="14"/>
  <c r="H20" i="14"/>
  <c r="B20" i="14"/>
  <c r="A20" i="14"/>
  <c r="K21" i="14"/>
  <c r="H21" i="14"/>
  <c r="B21" i="14"/>
  <c r="A21" i="14"/>
  <c r="K18" i="14"/>
  <c r="H18" i="14"/>
  <c r="B18" i="14"/>
  <c r="A18" i="14"/>
  <c r="K19" i="14"/>
  <c r="H19" i="14"/>
  <c r="B19" i="14"/>
  <c r="A19" i="14"/>
  <c r="K15" i="14"/>
  <c r="H15" i="14"/>
  <c r="B15" i="14"/>
  <c r="A15" i="14"/>
  <c r="K22" i="14"/>
  <c r="H22" i="14"/>
  <c r="B22" i="14"/>
  <c r="A22" i="14"/>
  <c r="K16" i="14"/>
  <c r="H16" i="14"/>
  <c r="B16" i="14"/>
  <c r="A16" i="14"/>
  <c r="K17" i="14"/>
  <c r="H17" i="14"/>
  <c r="B17" i="14"/>
  <c r="A17" i="14"/>
  <c r="B15" i="10" l="1"/>
  <c r="B19" i="10"/>
  <c r="B16" i="10"/>
  <c r="B17" i="10"/>
  <c r="B18" i="10"/>
  <c r="C15" i="10"/>
  <c r="C19" i="10"/>
  <c r="C16" i="10"/>
  <c r="C17" i="10"/>
  <c r="C18" i="10"/>
  <c r="H15" i="10"/>
  <c r="H19" i="10"/>
  <c r="H16" i="10"/>
  <c r="H17" i="10"/>
  <c r="H18" i="10"/>
  <c r="A15" i="10"/>
  <c r="A19" i="10"/>
  <c r="A16" i="10"/>
  <c r="A17" i="10"/>
  <c r="A18" i="10"/>
  <c r="K15" i="10"/>
  <c r="K19" i="10"/>
  <c r="K16" i="10"/>
  <c r="K17" i="10"/>
  <c r="K18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<sst xmlns="http://schemas.openxmlformats.org/spreadsheetml/2006/main" count="776" uniqueCount="332">
  <si>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</si>
  <si>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</si>
  <si>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</si>
  <si>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</si>
  <si>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</si>
  <si>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</si>
  <si>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</si>
  <si>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</si>
  <si>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</si>
  <si>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</si>
  <si>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</si>
  <si>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</si>
  <si>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</si>
  <si>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</si>
  <si>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</si>
  <si>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</si>
  <si>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</si>
  <si>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</si>
  <si>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</si>
  <si>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</si>
  <si>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</si>
  <si>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</si>
  <si>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</si>
  <si>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</si>
  <si>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</si>
  <si>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</si>
  <si>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</si>
  <si>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английский</t>
  </si>
  <si>
    <t>АНГЛ-11-1</t>
  </si>
  <si>
    <t>АНГЛ-11-6</t>
  </si>
  <si>
    <t>АНГЛ-11-7</t>
  </si>
  <si>
    <t>АНГЛ-11-27</t>
  </si>
  <si>
    <t>АНГЛ-11-35</t>
  </si>
  <si>
    <t>АНГЛ-11-42</t>
  </si>
  <si>
    <t>АНГЛ-11-45</t>
  </si>
  <si>
    <t>АНГЛ-11-46</t>
  </si>
  <si>
    <t>АНГЛ-10-7</t>
  </si>
  <si>
    <t>АНГЛ-10-19</t>
  </si>
  <si>
    <t>АНГЛ-10-20</t>
  </si>
  <si>
    <t>АНГЛ-10-39</t>
  </si>
  <si>
    <t>АНГЛ-10-41</t>
  </si>
  <si>
    <t>АНГЛ-9-27</t>
  </si>
  <si>
    <t>АНГЛ-9-43</t>
  </si>
  <si>
    <t>АНГЛ-9-51</t>
  </si>
  <si>
    <t>АНГЛ-9-53</t>
  </si>
  <si>
    <t>АНГЛ-9-62</t>
  </si>
  <si>
    <t>АНГЛ-9-78</t>
  </si>
  <si>
    <t>АНГЛ-8-1</t>
  </si>
  <si>
    <t>АНГЛ-8-2</t>
  </si>
  <si>
    <t>АНГЛ-8-5</t>
  </si>
  <si>
    <t>АНГЛ-8-10</t>
  </si>
  <si>
    <t>АНГЛ-8-13</t>
  </si>
  <si>
    <t>АНГЛ-8-18</t>
  </si>
  <si>
    <t>АНГЛ-8-23</t>
  </si>
  <si>
    <t>АНГЛ-8-24</t>
  </si>
  <si>
    <t>АНГЛ-8-27</t>
  </si>
  <si>
    <t>АНГЛ-8-33</t>
  </si>
  <si>
    <t>АНГЛ-8-35</t>
  </si>
  <si>
    <t>АНГЛ-8-49</t>
  </si>
  <si>
    <t>АНГЛ-8-70</t>
  </si>
  <si>
    <t>АНГЛ-8-71</t>
  </si>
  <si>
    <t>АНГЛ-8-73</t>
  </si>
  <si>
    <t>АНГЛ-8-81</t>
  </si>
  <si>
    <t>АНГЛ-8-82</t>
  </si>
  <si>
    <t>АНГЛ-8-84</t>
  </si>
  <si>
    <t>АНГЛ-8-122</t>
  </si>
  <si>
    <t>АНГЛ-8-126</t>
  </si>
  <si>
    <t>АНГЛ-7-2</t>
  </si>
  <si>
    <t>АНГЛ-7-4</t>
  </si>
  <si>
    <t>АНГЛ-7-8</t>
  </si>
  <si>
    <t>АНГЛ-7-9</t>
  </si>
  <si>
    <t>АНГЛ-7-27</t>
  </si>
  <si>
    <t>АНГЛ-7-29</t>
  </si>
  <si>
    <t>АНГЛ-7-30</t>
  </si>
  <si>
    <t>АНГЛ-7-33</t>
  </si>
  <si>
    <t>АНГЛ-7-60</t>
  </si>
  <si>
    <t>АНГЛ-7-75</t>
  </si>
  <si>
    <t>АНГЛ-7-77</t>
  </si>
  <si>
    <t>АНГЛ-6-3</t>
  </si>
  <si>
    <t>АНГЛ-6-5</t>
  </si>
  <si>
    <t>АНГЛ-6-6</t>
  </si>
  <si>
    <t>АНГЛ-6-7</t>
  </si>
  <si>
    <t>АНГЛ-6-8</t>
  </si>
  <si>
    <t>АНГЛ-6-9</t>
  </si>
  <si>
    <t>АНГЛ-6-10</t>
  </si>
  <si>
    <t>АНГЛ-6-11</t>
  </si>
  <si>
    <t>АНГЛ-6-12</t>
  </si>
  <si>
    <t>АНГЛ-6-14</t>
  </si>
  <si>
    <t>АНГЛ-6-16</t>
  </si>
  <si>
    <t>АНГЛ-6-17</t>
  </si>
  <si>
    <t>АНГЛ-6-20</t>
  </si>
  <si>
    <t>АНГЛ-6-22</t>
  </si>
  <si>
    <t>АНГЛ-6-23</t>
  </si>
  <si>
    <t>АНГЛ-6-29</t>
  </si>
  <si>
    <t>АНГЛ-6-60</t>
  </si>
  <si>
    <t>АНГЛ-6-78</t>
  </si>
  <si>
    <t>АНГЛ-6-81</t>
  </si>
  <si>
    <t>АНГЛ-6-116</t>
  </si>
  <si>
    <t>АНГЛ-6-120</t>
  </si>
  <si>
    <t>АНГЛ-6-122</t>
  </si>
  <si>
    <t>АНГЛ-6-130</t>
  </si>
  <si>
    <t>АНГЛ-6-134</t>
  </si>
  <si>
    <t>АНГЛ-6-136</t>
  </si>
  <si>
    <t>АНГЛ-5-18</t>
  </si>
  <si>
    <t>АНГЛ-5-32</t>
  </si>
  <si>
    <t>АНГЛ-5-42</t>
  </si>
  <si>
    <t>АНГЛ-5-49</t>
  </si>
  <si>
    <t>АНГЛ-5-51</t>
  </si>
  <si>
    <t>АНГЛ-5-78</t>
  </si>
  <si>
    <t>АНГЛ-5-85</t>
  </si>
  <si>
    <t>АНГЛ-5-88</t>
  </si>
  <si>
    <t>АНГЛ-5-91</t>
  </si>
  <si>
    <t>АНГЛ-5-107</t>
  </si>
  <si>
    <t>АНГЛ-5-113</t>
  </si>
  <si>
    <t>Полевикова</t>
  </si>
  <si>
    <t xml:space="preserve">Алена </t>
  </si>
  <si>
    <t>Владимировна</t>
  </si>
  <si>
    <t>5в</t>
  </si>
  <si>
    <t>Поляков</t>
  </si>
  <si>
    <t>Глеб</t>
  </si>
  <si>
    <t>Александрович</t>
  </si>
  <si>
    <t>Андронова</t>
  </si>
  <si>
    <t>Анна</t>
  </si>
  <si>
    <t>Сергеевна</t>
  </si>
  <si>
    <t>9 б</t>
  </si>
  <si>
    <t xml:space="preserve">Наумов </t>
  </si>
  <si>
    <t>Павел</t>
  </si>
  <si>
    <t>Андреевич</t>
  </si>
  <si>
    <t>Салиханов</t>
  </si>
  <si>
    <t>Ярослав</t>
  </si>
  <si>
    <t>Павлович</t>
  </si>
  <si>
    <t>Призер</t>
  </si>
  <si>
    <t>Смирнов</t>
  </si>
  <si>
    <t xml:space="preserve">Артем </t>
  </si>
  <si>
    <t>Сергеевич</t>
  </si>
  <si>
    <t>Победитель</t>
  </si>
  <si>
    <t>Бурмистрова</t>
  </si>
  <si>
    <t xml:space="preserve">Алина </t>
  </si>
  <si>
    <t>Яковлевна</t>
  </si>
  <si>
    <t>9 в</t>
  </si>
  <si>
    <t>Милюченков</t>
  </si>
  <si>
    <t>Игоревич</t>
  </si>
  <si>
    <t>Скрипкин</t>
  </si>
  <si>
    <t>Вячеславович</t>
  </si>
  <si>
    <t>10а</t>
  </si>
  <si>
    <t>Скрипко</t>
  </si>
  <si>
    <t>Эвелина</t>
  </si>
  <si>
    <t>Эдмундасовна</t>
  </si>
  <si>
    <t>Долганова</t>
  </si>
  <si>
    <t>Анастасия</t>
  </si>
  <si>
    <t>Ивановна</t>
  </si>
  <si>
    <t xml:space="preserve">Петушкова </t>
  </si>
  <si>
    <t>Александра</t>
  </si>
  <si>
    <t>Леонидовна</t>
  </si>
  <si>
    <t>10б</t>
  </si>
  <si>
    <t>Попова</t>
  </si>
  <si>
    <t>Надежда</t>
  </si>
  <si>
    <t>Васильевна</t>
  </si>
  <si>
    <t>Шорников</t>
  </si>
  <si>
    <t>Федор</t>
  </si>
  <si>
    <t>Олегович</t>
  </si>
  <si>
    <t>8г</t>
  </si>
  <si>
    <t>Толстенков</t>
  </si>
  <si>
    <t>Александр</t>
  </si>
  <si>
    <t>Дмитрий</t>
  </si>
  <si>
    <t>Васильевич</t>
  </si>
  <si>
    <t>8в</t>
  </si>
  <si>
    <t>Романенко</t>
  </si>
  <si>
    <t>Альбертовна</t>
  </si>
  <si>
    <t>Рачевскис</t>
  </si>
  <si>
    <t xml:space="preserve">Лилия </t>
  </si>
  <si>
    <t>Вячеславовна</t>
  </si>
  <si>
    <t>Кринкин</t>
  </si>
  <si>
    <t>Алексеевич</t>
  </si>
  <si>
    <t>Кавелина</t>
  </si>
  <si>
    <t>Маргарита</t>
  </si>
  <si>
    <t>Александровна</t>
  </si>
  <si>
    <t>Зверева</t>
  </si>
  <si>
    <t>Марина</t>
  </si>
  <si>
    <t>Антонян</t>
  </si>
  <si>
    <t>Карина</t>
  </si>
  <si>
    <t>Гургеновна</t>
  </si>
  <si>
    <t>6д</t>
  </si>
  <si>
    <t>Михалева</t>
  </si>
  <si>
    <t>Алиса</t>
  </si>
  <si>
    <t>Каликин</t>
  </si>
  <si>
    <t>Артем</t>
  </si>
  <si>
    <t>Паршин</t>
  </si>
  <si>
    <t>Дмитриевич</t>
  </si>
  <si>
    <t>Горшкова</t>
  </si>
  <si>
    <t>Варвара</t>
  </si>
  <si>
    <t>Гузинец</t>
  </si>
  <si>
    <t>Ирина</t>
  </si>
  <si>
    <t>Евгеньевна</t>
  </si>
  <si>
    <t>Вязников</t>
  </si>
  <si>
    <t>Степан</t>
  </si>
  <si>
    <t>6б</t>
  </si>
  <si>
    <t>Чернецкий</t>
  </si>
  <si>
    <t>Михаил</t>
  </si>
  <si>
    <t>Михайлович</t>
  </si>
  <si>
    <t>6в</t>
  </si>
  <si>
    <t>Занин</t>
  </si>
  <si>
    <t>Евгений</t>
  </si>
  <si>
    <t xml:space="preserve">Таничева </t>
  </si>
  <si>
    <t>Марковна</t>
  </si>
  <si>
    <t xml:space="preserve">Дрыгин </t>
  </si>
  <si>
    <t>Роман</t>
  </si>
  <si>
    <t>Юрьевич</t>
  </si>
  <si>
    <t>Цветков</t>
  </si>
  <si>
    <t>Антонович</t>
  </si>
  <si>
    <t>Кирикова</t>
  </si>
  <si>
    <t>Наталья</t>
  </si>
  <si>
    <t>Калмыкова</t>
  </si>
  <si>
    <t>Артемовна</t>
  </si>
  <si>
    <t>Игнашичева</t>
  </si>
  <si>
    <t>Антоновна</t>
  </si>
  <si>
    <t>7Б</t>
  </si>
  <si>
    <t>7В</t>
  </si>
  <si>
    <t>Крюкова</t>
  </si>
  <si>
    <t>Лита</t>
  </si>
  <si>
    <t>Алексеевна</t>
  </si>
  <si>
    <t>Ступаченко</t>
  </si>
  <si>
    <t>Кристина</t>
  </si>
  <si>
    <t>Чеботтарёва</t>
  </si>
  <si>
    <t>Элина</t>
  </si>
  <si>
    <t>Витальевна</t>
  </si>
  <si>
    <t>5г</t>
  </si>
  <si>
    <t>Грибова</t>
  </si>
  <si>
    <t>Валерия</t>
  </si>
  <si>
    <t>Скуратова</t>
  </si>
  <si>
    <t>София</t>
  </si>
  <si>
    <t>Денисовна</t>
  </si>
  <si>
    <t>Балабанов</t>
  </si>
  <si>
    <t>Тимофей</t>
  </si>
  <si>
    <t>Ефимов</t>
  </si>
  <si>
    <t>Егор</t>
  </si>
  <si>
    <t>Степанова</t>
  </si>
  <si>
    <t>Николаевна</t>
  </si>
  <si>
    <t>5б</t>
  </si>
  <si>
    <t>Катаной</t>
  </si>
  <si>
    <t>Денис</t>
  </si>
  <si>
    <t>Романович</t>
  </si>
  <si>
    <t>Мамаев</t>
  </si>
  <si>
    <t>Артём</t>
  </si>
  <si>
    <t>Типаев</t>
  </si>
  <si>
    <t>Бердникова</t>
  </si>
  <si>
    <t>Екатерина</t>
  </si>
  <si>
    <t>Олеговна</t>
  </si>
  <si>
    <t>6а</t>
  </si>
  <si>
    <t>Кириллова</t>
  </si>
  <si>
    <t>Павловна</t>
  </si>
  <si>
    <t>Лебедева</t>
  </si>
  <si>
    <t>Чурсанова</t>
  </si>
  <si>
    <t>Дмитриевна</t>
  </si>
  <si>
    <t>Тютина</t>
  </si>
  <si>
    <t>Бахарев</t>
  </si>
  <si>
    <t>Илья</t>
  </si>
  <si>
    <t>Лысов</t>
  </si>
  <si>
    <t>Ильич</t>
  </si>
  <si>
    <t>Луценко</t>
  </si>
  <si>
    <t>Андрей</t>
  </si>
  <si>
    <t>Евгеньевич</t>
  </si>
  <si>
    <t>Чебыкина</t>
  </si>
  <si>
    <t>Владиславовна</t>
  </si>
  <si>
    <t>Соколова</t>
  </si>
  <si>
    <t>Есения</t>
  </si>
  <si>
    <t>Дмитриев</t>
  </si>
  <si>
    <t>Арсений</t>
  </si>
  <si>
    <t>Зуева</t>
  </si>
  <si>
    <t>Арина</t>
  </si>
  <si>
    <t>Рогозин</t>
  </si>
  <si>
    <t>Кирилл</t>
  </si>
  <si>
    <t>Владимирович</t>
  </si>
  <si>
    <t>Мовшук</t>
  </si>
  <si>
    <t>Артемий</t>
  </si>
  <si>
    <t>Воробьёв</t>
  </si>
  <si>
    <t>Никита</t>
  </si>
  <si>
    <t>Ананичева</t>
  </si>
  <si>
    <t>Кира</t>
  </si>
  <si>
    <t>7а</t>
  </si>
  <si>
    <t>Евстафьеа</t>
  </si>
  <si>
    <t>Буторина</t>
  </si>
  <si>
    <t>Софья</t>
  </si>
  <si>
    <t>Никитична</t>
  </si>
  <si>
    <t>Дячина</t>
  </si>
  <si>
    <t>Слепухин</t>
  </si>
  <si>
    <t>Всеволод</t>
  </si>
  <si>
    <t>8а</t>
  </si>
  <si>
    <t>Голубев</t>
  </si>
  <si>
    <t>Иванович</t>
  </si>
  <si>
    <t>Мищенко</t>
  </si>
  <si>
    <t>Максим</t>
  </si>
  <si>
    <t>Котляров</t>
  </si>
  <si>
    <t>Белов</t>
  </si>
  <si>
    <t>Иван</t>
  </si>
  <si>
    <t>Штучная</t>
  </si>
  <si>
    <t>Максимовна</t>
  </si>
  <si>
    <t>Веселов</t>
  </si>
  <si>
    <t>Захар</t>
  </si>
  <si>
    <t>Чурсанов</t>
  </si>
  <si>
    <t>Изотова</t>
  </si>
  <si>
    <t>Златослава</t>
  </si>
  <si>
    <t>Юрьевна</t>
  </si>
  <si>
    <t>8б</t>
  </si>
  <si>
    <t>Пурик</t>
  </si>
  <si>
    <t>Анатольевна</t>
  </si>
  <si>
    <t>Алилуев</t>
  </si>
  <si>
    <t>Калюков</t>
  </si>
  <si>
    <t>Николаевич</t>
  </si>
  <si>
    <t>Дубровина</t>
  </si>
  <si>
    <t>Полина</t>
  </si>
  <si>
    <t>Андреевна</t>
  </si>
  <si>
    <t>11а</t>
  </si>
  <si>
    <t>Демидов</t>
  </si>
  <si>
    <t>Федоренко</t>
  </si>
  <si>
    <t>Геннадьевич</t>
  </si>
  <si>
    <t>11б</t>
  </si>
  <si>
    <t>Лесников</t>
  </si>
  <si>
    <t>Васина</t>
  </si>
  <si>
    <t>Стефания</t>
  </si>
  <si>
    <t>Рощин</t>
  </si>
  <si>
    <t>Сущёва</t>
  </si>
  <si>
    <t>сергеевна</t>
  </si>
  <si>
    <t>Баранов</t>
  </si>
  <si>
    <t>призёр</t>
  </si>
  <si>
    <t>Борисова О.В.</t>
  </si>
  <si>
    <t>Ковалева О.В.</t>
  </si>
  <si>
    <t>Члены жюри:</t>
  </si>
  <si>
    <t>Судакова О.А</t>
  </si>
  <si>
    <t>Слепухина Т.Н.</t>
  </si>
  <si>
    <t>Дорогань С.А.</t>
  </si>
  <si>
    <t>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</si>
</sst>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0" fillId="0" borderId="10" xfId="0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8:C49"/>
  <sheetViews>
    <sheetView zoomScale="70" zoomScaleNormal="70" workbookViewId="0">
      <selection activeCell="I22" sqref="I22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19</v>
      </c>
      <c r="B8" t="s">
        <v>23</v>
      </c>
      <c r="C8" t="s">
        <v>5</v>
      </c>
    </row>
    <row r="9" spans="1:3" x14ac:dyDescent="0.25">
      <c r="A9">
        <v>4</v>
      </c>
      <c r="B9">
        <v>1</v>
      </c>
      <c r="C9" t="s">
        <v>24</v>
      </c>
    </row>
    <row r="10" spans="1:3" x14ac:dyDescent="0.25">
      <c r="A10">
        <v>5</v>
      </c>
      <c r="B10">
        <v>2</v>
      </c>
      <c r="C10" t="s">
        <v>25</v>
      </c>
    </row>
    <row r="11" spans="1:3" x14ac:dyDescent="0.25">
      <c r="A11">
        <v>6</v>
      </c>
      <c r="B11">
        <v>3</v>
      </c>
      <c r="C11" t="s">
        <v>26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Z39"/>
  <sheetViews>
    <sheetView view="pageBreakPreview" topLeftCell="A10" zoomScaleNormal="40" zoomScaleSheetLayoutView="100" workbookViewId="0">
      <selection activeCell="I22" sqref="I22"/>
    </sheetView>
  </sheetViews>
  <sheetFormatPr defaultRowHeight="15" x14ac:dyDescent="0.25"/>
  <cols>
    <col min="1" max="1" width="18.710937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34" t="s">
        <v>27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7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5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8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9</v>
      </c>
      <c r="E11" s="36"/>
      <c r="F11" s="37">
        <v>45572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14</v>
      </c>
      <c r="E12" s="36"/>
      <c r="F12" s="38">
        <v>78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x14ac:dyDescent="0.25">
      <c r="A15" s="8" t="str">
        <f t="shared" ref="A15:A25" si="0">$I$5</f>
        <v>английский</v>
      </c>
      <c r="B15" s="8">
        <f t="shared" ref="B15:B25" si="1">$A$3</f>
        <v>28</v>
      </c>
      <c r="C15" s="14">
        <f t="shared" ref="C15:C25" si="2">ROW(B15)-14</f>
        <v>1</v>
      </c>
      <c r="D15" s="27" t="s">
        <v>104</v>
      </c>
      <c r="E15" s="27" t="s">
        <v>239</v>
      </c>
      <c r="F15" s="27" t="s">
        <v>240</v>
      </c>
      <c r="G15" s="27" t="s">
        <v>241</v>
      </c>
      <c r="H15" s="27">
        <f t="shared" ref="H15:H25" si="3">$I$7</f>
        <v>5</v>
      </c>
      <c r="I15" s="30" t="s">
        <v>238</v>
      </c>
      <c r="J15" s="27">
        <v>28</v>
      </c>
      <c r="K15" s="24">
        <f t="shared" ref="K15:K25" si="4">J15/$F$12</f>
        <v>0.35897435897435898</v>
      </c>
      <c r="L15" s="27" t="s">
        <v>25</v>
      </c>
    </row>
    <row r="16" spans="1:26" x14ac:dyDescent="0.25">
      <c r="A16" s="8" t="str">
        <f t="shared" si="0"/>
        <v>английский</v>
      </c>
      <c r="B16" s="8">
        <f t="shared" si="1"/>
        <v>28</v>
      </c>
      <c r="C16" s="14">
        <f t="shared" si="2"/>
        <v>2</v>
      </c>
      <c r="D16" s="27" t="s">
        <v>113</v>
      </c>
      <c r="E16" s="27" t="s">
        <v>223</v>
      </c>
      <c r="F16" s="27" t="s">
        <v>224</v>
      </c>
      <c r="G16" s="27" t="s">
        <v>225</v>
      </c>
      <c r="H16" s="27">
        <f t="shared" si="3"/>
        <v>5</v>
      </c>
      <c r="I16" s="27" t="s">
        <v>226</v>
      </c>
      <c r="J16" s="27">
        <v>27</v>
      </c>
      <c r="K16" s="24">
        <f t="shared" si="4"/>
        <v>0.34615384615384615</v>
      </c>
      <c r="L16" s="27" t="s">
        <v>25</v>
      </c>
    </row>
    <row r="17" spans="1:12" x14ac:dyDescent="0.25">
      <c r="A17" s="8" t="str">
        <f t="shared" si="0"/>
        <v>английский</v>
      </c>
      <c r="B17" s="8">
        <f t="shared" si="1"/>
        <v>28</v>
      </c>
      <c r="C17" s="14">
        <f t="shared" si="2"/>
        <v>3</v>
      </c>
      <c r="D17" s="27" t="s">
        <v>112</v>
      </c>
      <c r="E17" s="27" t="s">
        <v>229</v>
      </c>
      <c r="F17" s="27" t="s">
        <v>230</v>
      </c>
      <c r="G17" s="27" t="s">
        <v>231</v>
      </c>
      <c r="H17" s="27">
        <f t="shared" si="3"/>
        <v>5</v>
      </c>
      <c r="I17" s="27" t="s">
        <v>226</v>
      </c>
      <c r="J17" s="27">
        <v>26</v>
      </c>
      <c r="K17" s="24">
        <f t="shared" si="4"/>
        <v>0.33333333333333331</v>
      </c>
      <c r="L17" s="27" t="s">
        <v>25</v>
      </c>
    </row>
    <row r="18" spans="1:12" x14ac:dyDescent="0.25">
      <c r="A18" s="8" t="str">
        <f t="shared" si="0"/>
        <v>английский</v>
      </c>
      <c r="B18" s="8">
        <f t="shared" si="1"/>
        <v>28</v>
      </c>
      <c r="C18" s="14">
        <f t="shared" si="2"/>
        <v>4</v>
      </c>
      <c r="D18" s="27" t="s">
        <v>103</v>
      </c>
      <c r="E18" s="27" t="s">
        <v>118</v>
      </c>
      <c r="F18" s="27" t="s">
        <v>119</v>
      </c>
      <c r="G18" s="27" t="s">
        <v>120</v>
      </c>
      <c r="H18" s="27">
        <f t="shared" si="3"/>
        <v>5</v>
      </c>
      <c r="I18" s="27" t="s">
        <v>331</v>
      </c>
      <c r="J18" s="27">
        <v>24</v>
      </c>
      <c r="K18" s="24">
        <f t="shared" si="4"/>
        <v>0.30769230769230771</v>
      </c>
      <c r="L18" s="27" t="s">
        <v>26</v>
      </c>
    </row>
    <row r="19" spans="1:12" x14ac:dyDescent="0.25">
      <c r="A19" s="8" t="str">
        <f t="shared" si="0"/>
        <v>английский</v>
      </c>
      <c r="B19" s="8">
        <f t="shared" si="1"/>
        <v>28</v>
      </c>
      <c r="C19" s="14">
        <f t="shared" si="2"/>
        <v>5</v>
      </c>
      <c r="D19" s="27" t="s">
        <v>106</v>
      </c>
      <c r="E19" s="27" t="s">
        <v>236</v>
      </c>
      <c r="F19" s="27" t="s">
        <v>230</v>
      </c>
      <c r="G19" s="27" t="s">
        <v>237</v>
      </c>
      <c r="H19" s="27">
        <f t="shared" si="3"/>
        <v>5</v>
      </c>
      <c r="I19" s="27" t="s">
        <v>238</v>
      </c>
      <c r="J19" s="27">
        <v>24</v>
      </c>
      <c r="K19" s="24">
        <f t="shared" si="4"/>
        <v>0.30769230769230771</v>
      </c>
      <c r="L19" s="27" t="s">
        <v>26</v>
      </c>
    </row>
    <row r="20" spans="1:12" x14ac:dyDescent="0.25">
      <c r="A20" s="8" t="str">
        <f t="shared" si="0"/>
        <v>английский</v>
      </c>
      <c r="B20" s="8">
        <f t="shared" si="1"/>
        <v>28</v>
      </c>
      <c r="C20" s="14">
        <f t="shared" si="2"/>
        <v>6</v>
      </c>
      <c r="D20" s="27" t="s">
        <v>107</v>
      </c>
      <c r="E20" s="27" t="s">
        <v>244</v>
      </c>
      <c r="F20" s="27" t="s">
        <v>163</v>
      </c>
      <c r="G20" s="27" t="s">
        <v>134</v>
      </c>
      <c r="H20" s="27">
        <f t="shared" si="3"/>
        <v>5</v>
      </c>
      <c r="I20" s="27" t="s">
        <v>238</v>
      </c>
      <c r="J20" s="27">
        <v>24</v>
      </c>
      <c r="K20" s="24">
        <f t="shared" si="4"/>
        <v>0.30769230769230771</v>
      </c>
      <c r="L20" s="27" t="s">
        <v>26</v>
      </c>
    </row>
    <row r="21" spans="1:12" x14ac:dyDescent="0.25">
      <c r="A21" s="8" t="str">
        <f t="shared" si="0"/>
        <v>английский</v>
      </c>
      <c r="B21" s="8">
        <f t="shared" si="1"/>
        <v>28</v>
      </c>
      <c r="C21" s="14">
        <f t="shared" si="2"/>
        <v>7</v>
      </c>
      <c r="D21" s="27" t="s">
        <v>109</v>
      </c>
      <c r="E21" s="27" t="s">
        <v>232</v>
      </c>
      <c r="F21" s="27" t="s">
        <v>233</v>
      </c>
      <c r="G21" s="27" t="s">
        <v>160</v>
      </c>
      <c r="H21" s="27">
        <f t="shared" si="3"/>
        <v>5</v>
      </c>
      <c r="I21" s="27" t="s">
        <v>226</v>
      </c>
      <c r="J21" s="27">
        <v>24</v>
      </c>
      <c r="K21" s="24">
        <f t="shared" si="4"/>
        <v>0.30769230769230771</v>
      </c>
      <c r="L21" s="27" t="s">
        <v>26</v>
      </c>
    </row>
    <row r="22" spans="1:12" x14ac:dyDescent="0.25">
      <c r="A22" s="8" t="str">
        <f t="shared" si="0"/>
        <v>английский</v>
      </c>
      <c r="B22" s="8">
        <f t="shared" si="1"/>
        <v>28</v>
      </c>
      <c r="C22" s="14">
        <f t="shared" si="2"/>
        <v>8</v>
      </c>
      <c r="D22" s="27" t="s">
        <v>110</v>
      </c>
      <c r="E22" s="27" t="s">
        <v>227</v>
      </c>
      <c r="F22" s="27" t="s">
        <v>228</v>
      </c>
      <c r="G22" s="27" t="s">
        <v>120</v>
      </c>
      <c r="H22" s="27">
        <f t="shared" si="3"/>
        <v>5</v>
      </c>
      <c r="I22" s="27" t="s">
        <v>226</v>
      </c>
      <c r="J22" s="27">
        <v>23</v>
      </c>
      <c r="K22" s="24">
        <f t="shared" si="4"/>
        <v>0.29487179487179488</v>
      </c>
      <c r="L22" s="27" t="s">
        <v>26</v>
      </c>
    </row>
    <row r="23" spans="1:12" x14ac:dyDescent="0.25">
      <c r="A23" s="8" t="str">
        <f t="shared" si="0"/>
        <v>английский</v>
      </c>
      <c r="B23" s="8">
        <f t="shared" si="1"/>
        <v>28</v>
      </c>
      <c r="C23" s="14">
        <f t="shared" si="2"/>
        <v>9</v>
      </c>
      <c r="D23" s="27" t="s">
        <v>111</v>
      </c>
      <c r="E23" s="27" t="s">
        <v>234</v>
      </c>
      <c r="F23" s="27" t="s">
        <v>235</v>
      </c>
      <c r="G23" s="27" t="s">
        <v>173</v>
      </c>
      <c r="H23" s="27">
        <f t="shared" si="3"/>
        <v>5</v>
      </c>
      <c r="I23" s="27" t="s">
        <v>226</v>
      </c>
      <c r="J23" s="27">
        <v>21</v>
      </c>
      <c r="K23" s="24">
        <f t="shared" si="4"/>
        <v>0.26923076923076922</v>
      </c>
      <c r="L23" s="27" t="s">
        <v>26</v>
      </c>
    </row>
    <row r="24" spans="1:12" x14ac:dyDescent="0.25">
      <c r="A24" s="8" t="str">
        <f t="shared" si="0"/>
        <v>английский</v>
      </c>
      <c r="B24" s="8">
        <f t="shared" si="1"/>
        <v>28</v>
      </c>
      <c r="C24" s="14">
        <f t="shared" si="2"/>
        <v>10</v>
      </c>
      <c r="D24" s="27" t="s">
        <v>105</v>
      </c>
      <c r="E24" s="27" t="s">
        <v>242</v>
      </c>
      <c r="F24" s="27" t="s">
        <v>243</v>
      </c>
      <c r="G24" s="27" t="s">
        <v>127</v>
      </c>
      <c r="H24" s="27">
        <f t="shared" si="3"/>
        <v>5</v>
      </c>
      <c r="I24" s="27" t="s">
        <v>238</v>
      </c>
      <c r="J24" s="27">
        <v>17</v>
      </c>
      <c r="K24" s="24">
        <f t="shared" si="4"/>
        <v>0.21794871794871795</v>
      </c>
      <c r="L24" s="27" t="s">
        <v>26</v>
      </c>
    </row>
    <row r="25" spans="1:12" x14ac:dyDescent="0.25">
      <c r="A25" s="8" t="str">
        <f t="shared" si="0"/>
        <v>английский</v>
      </c>
      <c r="B25" s="8">
        <f t="shared" si="1"/>
        <v>28</v>
      </c>
      <c r="C25" s="14">
        <f t="shared" si="2"/>
        <v>11</v>
      </c>
      <c r="D25" s="27" t="s">
        <v>108</v>
      </c>
      <c r="E25" s="27" t="s">
        <v>114</v>
      </c>
      <c r="F25" s="27" t="s">
        <v>115</v>
      </c>
      <c r="G25" s="27" t="s">
        <v>116</v>
      </c>
      <c r="H25" s="27">
        <f t="shared" si="3"/>
        <v>5</v>
      </c>
      <c r="I25" s="27" t="s">
        <v>117</v>
      </c>
      <c r="J25" s="27">
        <v>6</v>
      </c>
      <c r="K25" s="24">
        <f t="shared" si="4"/>
        <v>7.6923076923076927E-2</v>
      </c>
      <c r="L25" s="27" t="s">
        <v>26</v>
      </c>
    </row>
    <row r="29" spans="1:12" ht="15.75" x14ac:dyDescent="0.25">
      <c r="D29" s="2"/>
      <c r="E29" s="2"/>
      <c r="F29" s="15"/>
      <c r="G29" s="15"/>
      <c r="H29" s="15"/>
      <c r="I29" s="7"/>
      <c r="J29" s="5"/>
      <c r="K29" s="5"/>
      <c r="L29" s="10"/>
    </row>
    <row r="30" spans="1:12" ht="15.75" x14ac:dyDescent="0.25">
      <c r="D30" s="9" t="s">
        <v>11</v>
      </c>
      <c r="F30" s="6"/>
      <c r="G30" s="12"/>
      <c r="H30" s="12" t="s">
        <v>325</v>
      </c>
      <c r="I30" s="13"/>
      <c r="J30" s="12"/>
      <c r="K30" s="23"/>
      <c r="L30" s="11"/>
    </row>
    <row r="31" spans="1:12" x14ac:dyDescent="0.25">
      <c r="D31" s="5"/>
      <c r="E31" s="5"/>
      <c r="F31" s="22" t="s">
        <v>12</v>
      </c>
      <c r="G31" s="31" t="s">
        <v>10</v>
      </c>
      <c r="H31" s="31"/>
      <c r="I31" s="31"/>
      <c r="J31" s="31"/>
      <c r="K31" s="16"/>
      <c r="L31" s="5"/>
    </row>
    <row r="32" spans="1:12" ht="15.75" x14ac:dyDescent="0.25">
      <c r="D32" s="9" t="s">
        <v>327</v>
      </c>
      <c r="F32" s="6"/>
      <c r="G32" s="12"/>
      <c r="H32" s="12" t="s">
        <v>326</v>
      </c>
      <c r="I32" s="13"/>
      <c r="J32" s="12"/>
      <c r="K32" s="23"/>
      <c r="L32" s="11"/>
    </row>
    <row r="33" spans="4:11" x14ac:dyDescent="0.25">
      <c r="F33" s="22" t="s">
        <v>12</v>
      </c>
      <c r="G33" s="31" t="s">
        <v>10</v>
      </c>
      <c r="H33" s="31"/>
      <c r="I33" s="31"/>
      <c r="J33" s="31"/>
      <c r="K33" s="16"/>
    </row>
    <row r="34" spans="4:11" ht="15.75" x14ac:dyDescent="0.25">
      <c r="D34" s="9"/>
      <c r="F34" s="6"/>
      <c r="G34" s="12"/>
      <c r="H34" s="12" t="s">
        <v>328</v>
      </c>
      <c r="I34" s="13"/>
      <c r="J34" s="12"/>
      <c r="K34" s="23"/>
    </row>
    <row r="35" spans="4:11" x14ac:dyDescent="0.25">
      <c r="F35" s="28" t="s">
        <v>12</v>
      </c>
      <c r="G35" s="31" t="s">
        <v>10</v>
      </c>
      <c r="H35" s="31"/>
      <c r="I35" s="31"/>
      <c r="J35" s="31"/>
      <c r="K35" s="16"/>
    </row>
    <row r="36" spans="4:11" x14ac:dyDescent="0.25">
      <c r="F36" s="6"/>
      <c r="G36" s="12"/>
      <c r="H36" s="12" t="s">
        <v>329</v>
      </c>
      <c r="I36" s="13"/>
      <c r="J36" s="12"/>
      <c r="K36" s="23"/>
    </row>
    <row r="37" spans="4:11" x14ac:dyDescent="0.25">
      <c r="F37" s="28" t="s">
        <v>12</v>
      </c>
      <c r="G37" s="31" t="s">
        <v>10</v>
      </c>
      <c r="H37" s="31"/>
      <c r="I37" s="31"/>
      <c r="J37" s="31"/>
      <c r="K37" s="16"/>
    </row>
    <row r="38" spans="4:11" x14ac:dyDescent="0.25">
      <c r="F38" s="6"/>
      <c r="G38" s="12"/>
      <c r="H38" s="12" t="s">
        <v>330</v>
      </c>
      <c r="I38" s="13"/>
      <c r="J38" s="12"/>
      <c r="K38" s="23"/>
    </row>
    <row r="39" spans="4:11" x14ac:dyDescent="0.25">
      <c r="F39" s="28" t="s">
        <v>12</v>
      </c>
      <c r="G39" s="31" t="s">
        <v>10</v>
      </c>
      <c r="H39" s="31"/>
      <c r="I39" s="31"/>
      <c r="J39" s="31"/>
      <c r="K39" s="16"/>
    </row>
  </sheetData>
  <autoFilter ref="A14:L14">
    <sortState ref="A15:L314">
      <sortCondition descending="1" ref="K14"/>
    </sortState>
  </autoFilter>
  <mergeCells count="15">
    <mergeCell ref="G35:J35"/>
    <mergeCell ref="G37:J37"/>
    <mergeCell ref="G39:J39"/>
    <mergeCell ref="G33:J3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1:J3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Z53"/>
  <sheetViews>
    <sheetView view="pageBreakPreview" topLeftCell="A10" zoomScaleNormal="40" zoomScaleSheetLayoutView="100" workbookViewId="0">
      <selection activeCell="I22" sqref="I22"/>
    </sheetView>
  </sheetViews>
  <sheetFormatPr defaultRowHeight="15" x14ac:dyDescent="0.25"/>
  <cols>
    <col min="1" max="1" width="15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34" t="s">
        <v>27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7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6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8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9</v>
      </c>
      <c r="E11" s="36"/>
      <c r="F11" s="37">
        <v>45572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14</v>
      </c>
      <c r="E12" s="36"/>
      <c r="F12" s="38">
        <v>78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x14ac:dyDescent="0.25">
      <c r="A15" s="8" t="str">
        <f t="shared" ref="A15:A39" si="0">$I$5</f>
        <v>английский</v>
      </c>
      <c r="B15" s="8">
        <f t="shared" ref="B15:B39" si="1">$A$3</f>
        <v>28</v>
      </c>
      <c r="C15" s="14">
        <f t="shared" ref="C15:C39" si="2">ROW(B15)-14</f>
        <v>1</v>
      </c>
      <c r="D15" s="27" t="s">
        <v>83</v>
      </c>
      <c r="E15" s="27" t="s">
        <v>249</v>
      </c>
      <c r="F15" s="27" t="s">
        <v>152</v>
      </c>
      <c r="G15" s="27" t="s">
        <v>250</v>
      </c>
      <c r="H15" s="27">
        <f t="shared" ref="H15:H39" si="3">$I$7</f>
        <v>6</v>
      </c>
      <c r="I15" s="30" t="s">
        <v>248</v>
      </c>
      <c r="J15" s="27">
        <v>48</v>
      </c>
      <c r="K15" s="24">
        <f t="shared" ref="K15:K39" si="4">J15/$F$12</f>
        <v>0.61538461538461542</v>
      </c>
      <c r="L15" s="27" t="s">
        <v>24</v>
      </c>
    </row>
    <row r="16" spans="1:26" x14ac:dyDescent="0.25">
      <c r="A16" s="8" t="str">
        <f t="shared" si="0"/>
        <v>английский</v>
      </c>
      <c r="B16" s="8">
        <f t="shared" si="1"/>
        <v>28</v>
      </c>
      <c r="C16" s="14">
        <f t="shared" si="2"/>
        <v>2</v>
      </c>
      <c r="D16" s="27" t="s">
        <v>87</v>
      </c>
      <c r="E16" s="27" t="s">
        <v>273</v>
      </c>
      <c r="F16" s="27" t="s">
        <v>274</v>
      </c>
      <c r="G16" s="27" t="s">
        <v>141</v>
      </c>
      <c r="H16" s="27">
        <f t="shared" si="3"/>
        <v>6</v>
      </c>
      <c r="I16" s="27" t="s">
        <v>248</v>
      </c>
      <c r="J16" s="27">
        <v>44</v>
      </c>
      <c r="K16" s="24">
        <f t="shared" si="4"/>
        <v>0.5641025641025641</v>
      </c>
      <c r="L16" s="27" t="s">
        <v>324</v>
      </c>
    </row>
    <row r="17" spans="1:12" x14ac:dyDescent="0.25">
      <c r="A17" s="8" t="str">
        <f t="shared" si="0"/>
        <v>английский</v>
      </c>
      <c r="B17" s="8">
        <f t="shared" si="1"/>
        <v>28</v>
      </c>
      <c r="C17" s="14">
        <f t="shared" si="2"/>
        <v>3</v>
      </c>
      <c r="D17" s="27" t="s">
        <v>89</v>
      </c>
      <c r="E17" s="27" t="s">
        <v>264</v>
      </c>
      <c r="F17" s="27" t="s">
        <v>265</v>
      </c>
      <c r="G17" s="27" t="s">
        <v>220</v>
      </c>
      <c r="H17" s="27">
        <f t="shared" si="3"/>
        <v>6</v>
      </c>
      <c r="I17" s="27" t="s">
        <v>248</v>
      </c>
      <c r="J17" s="27">
        <v>44</v>
      </c>
      <c r="K17" s="24">
        <f t="shared" si="4"/>
        <v>0.5641025641025641</v>
      </c>
      <c r="L17" s="27" t="s">
        <v>324</v>
      </c>
    </row>
    <row r="18" spans="1:12" x14ac:dyDescent="0.25">
      <c r="A18" s="8" t="str">
        <f t="shared" si="0"/>
        <v>английский</v>
      </c>
      <c r="B18" s="8">
        <f t="shared" si="1"/>
        <v>28</v>
      </c>
      <c r="C18" s="14">
        <f t="shared" si="2"/>
        <v>4</v>
      </c>
      <c r="D18" s="27" t="s">
        <v>92</v>
      </c>
      <c r="E18" s="27" t="s">
        <v>252</v>
      </c>
      <c r="F18" s="27" t="s">
        <v>228</v>
      </c>
      <c r="G18" s="27" t="s">
        <v>253</v>
      </c>
      <c r="H18" s="27">
        <f t="shared" si="3"/>
        <v>6</v>
      </c>
      <c r="I18" s="27" t="s">
        <v>248</v>
      </c>
      <c r="J18" s="27">
        <v>44</v>
      </c>
      <c r="K18" s="24">
        <f t="shared" si="4"/>
        <v>0.5641025641025641</v>
      </c>
      <c r="L18" s="27" t="s">
        <v>324</v>
      </c>
    </row>
    <row r="19" spans="1:12" x14ac:dyDescent="0.25">
      <c r="A19" s="8" t="str">
        <f t="shared" si="0"/>
        <v>английский</v>
      </c>
      <c r="B19" s="8">
        <f t="shared" si="1"/>
        <v>28</v>
      </c>
      <c r="C19" s="14">
        <f t="shared" si="2"/>
        <v>5</v>
      </c>
      <c r="D19" s="27" t="s">
        <v>84</v>
      </c>
      <c r="E19" s="27" t="s">
        <v>251</v>
      </c>
      <c r="F19" s="27" t="s">
        <v>122</v>
      </c>
      <c r="G19" s="27" t="s">
        <v>176</v>
      </c>
      <c r="H19" s="27">
        <f t="shared" si="3"/>
        <v>6</v>
      </c>
      <c r="I19" s="27" t="s">
        <v>248</v>
      </c>
      <c r="J19" s="27">
        <v>43</v>
      </c>
      <c r="K19" s="24">
        <f t="shared" si="4"/>
        <v>0.55128205128205132</v>
      </c>
      <c r="L19" s="27" t="s">
        <v>324</v>
      </c>
    </row>
    <row r="20" spans="1:12" x14ac:dyDescent="0.25">
      <c r="A20" s="8" t="str">
        <f t="shared" si="0"/>
        <v>английский</v>
      </c>
      <c r="B20" s="8">
        <f t="shared" si="1"/>
        <v>28</v>
      </c>
      <c r="C20" s="14">
        <f t="shared" si="2"/>
        <v>6</v>
      </c>
      <c r="D20" s="27" t="s">
        <v>90</v>
      </c>
      <c r="E20" s="27" t="s">
        <v>254</v>
      </c>
      <c r="F20" s="27" t="s">
        <v>246</v>
      </c>
      <c r="G20" s="27" t="s">
        <v>220</v>
      </c>
      <c r="H20" s="27">
        <f t="shared" si="3"/>
        <v>6</v>
      </c>
      <c r="I20" s="27" t="s">
        <v>248</v>
      </c>
      <c r="J20" s="27">
        <v>43</v>
      </c>
      <c r="K20" s="24">
        <f t="shared" si="4"/>
        <v>0.55128205128205132</v>
      </c>
      <c r="L20" s="27" t="s">
        <v>324</v>
      </c>
    </row>
    <row r="21" spans="1:12" x14ac:dyDescent="0.25">
      <c r="A21" s="8" t="str">
        <f t="shared" si="0"/>
        <v>английский</v>
      </c>
      <c r="B21" s="8">
        <f t="shared" si="1"/>
        <v>28</v>
      </c>
      <c r="C21" s="14">
        <f t="shared" si="2"/>
        <v>7</v>
      </c>
      <c r="D21" s="27" t="s">
        <v>86</v>
      </c>
      <c r="E21" s="27" t="s">
        <v>257</v>
      </c>
      <c r="F21" s="27" t="s">
        <v>152</v>
      </c>
      <c r="G21" s="27" t="s">
        <v>258</v>
      </c>
      <c r="H21" s="27">
        <f t="shared" si="3"/>
        <v>6</v>
      </c>
      <c r="I21" s="27" t="s">
        <v>248</v>
      </c>
      <c r="J21" s="27">
        <v>41</v>
      </c>
      <c r="K21" s="24">
        <f t="shared" si="4"/>
        <v>0.52564102564102566</v>
      </c>
      <c r="L21" s="27" t="s">
        <v>26</v>
      </c>
    </row>
    <row r="22" spans="1:12" x14ac:dyDescent="0.25">
      <c r="A22" s="8" t="str">
        <f t="shared" si="0"/>
        <v>английский</v>
      </c>
      <c r="B22" s="8">
        <f t="shared" si="1"/>
        <v>28</v>
      </c>
      <c r="C22" s="14">
        <f t="shared" si="2"/>
        <v>8</v>
      </c>
      <c r="D22" s="27" t="s">
        <v>79</v>
      </c>
      <c r="E22" s="27" t="s">
        <v>245</v>
      </c>
      <c r="F22" s="27" t="s">
        <v>246</v>
      </c>
      <c r="G22" s="27" t="s">
        <v>247</v>
      </c>
      <c r="H22" s="27">
        <f t="shared" si="3"/>
        <v>6</v>
      </c>
      <c r="I22" s="27" t="s">
        <v>248</v>
      </c>
      <c r="J22" s="27">
        <v>40</v>
      </c>
      <c r="K22" s="24">
        <f t="shared" si="4"/>
        <v>0.51282051282051277</v>
      </c>
      <c r="L22" s="27" t="s">
        <v>26</v>
      </c>
    </row>
    <row r="23" spans="1:12" x14ac:dyDescent="0.25">
      <c r="A23" s="8" t="str">
        <f t="shared" si="0"/>
        <v>английский</v>
      </c>
      <c r="B23" s="8">
        <f t="shared" si="1"/>
        <v>28</v>
      </c>
      <c r="C23" s="14">
        <f t="shared" si="2"/>
        <v>9</v>
      </c>
      <c r="D23" s="27" t="s">
        <v>78</v>
      </c>
      <c r="E23" s="27" t="s">
        <v>255</v>
      </c>
      <c r="F23" s="27" t="s">
        <v>256</v>
      </c>
      <c r="G23" s="27" t="s">
        <v>160</v>
      </c>
      <c r="H23" s="27">
        <f t="shared" si="3"/>
        <v>6</v>
      </c>
      <c r="I23" s="27" t="s">
        <v>248</v>
      </c>
      <c r="J23" s="27">
        <v>39</v>
      </c>
      <c r="K23" s="24">
        <f t="shared" si="4"/>
        <v>0.5</v>
      </c>
      <c r="L23" s="27" t="s">
        <v>26</v>
      </c>
    </row>
    <row r="24" spans="1:12" x14ac:dyDescent="0.25">
      <c r="A24" s="8" t="str">
        <f t="shared" si="0"/>
        <v>английский</v>
      </c>
      <c r="B24" s="8">
        <f t="shared" si="1"/>
        <v>28</v>
      </c>
      <c r="C24" s="14">
        <f t="shared" si="2"/>
        <v>10</v>
      </c>
      <c r="D24" s="27" t="s">
        <v>82</v>
      </c>
      <c r="E24" s="27" t="s">
        <v>268</v>
      </c>
      <c r="F24" s="27" t="s">
        <v>269</v>
      </c>
      <c r="G24" s="27" t="s">
        <v>193</v>
      </c>
      <c r="H24" s="27">
        <f t="shared" si="3"/>
        <v>6</v>
      </c>
      <c r="I24" s="27" t="s">
        <v>248</v>
      </c>
      <c r="J24" s="27">
        <v>39</v>
      </c>
      <c r="K24" s="24">
        <f t="shared" si="4"/>
        <v>0.5</v>
      </c>
      <c r="L24" s="27" t="s">
        <v>26</v>
      </c>
    </row>
    <row r="25" spans="1:12" x14ac:dyDescent="0.25">
      <c r="A25" s="8" t="str">
        <f t="shared" si="0"/>
        <v>английский</v>
      </c>
      <c r="B25" s="8">
        <f t="shared" si="1"/>
        <v>28</v>
      </c>
      <c r="C25" s="14">
        <f t="shared" si="2"/>
        <v>11</v>
      </c>
      <c r="D25" s="27" t="s">
        <v>91</v>
      </c>
      <c r="E25" s="27" t="s">
        <v>262</v>
      </c>
      <c r="F25" s="27" t="s">
        <v>246</v>
      </c>
      <c r="G25" s="27" t="s">
        <v>263</v>
      </c>
      <c r="H25" s="27">
        <f t="shared" si="3"/>
        <v>6</v>
      </c>
      <c r="I25" s="27" t="s">
        <v>248</v>
      </c>
      <c r="J25" s="27">
        <v>38</v>
      </c>
      <c r="K25" s="24">
        <f t="shared" si="4"/>
        <v>0.48717948717948717</v>
      </c>
      <c r="L25" s="27" t="s">
        <v>26</v>
      </c>
    </row>
    <row r="26" spans="1:12" x14ac:dyDescent="0.25">
      <c r="A26" s="8" t="str">
        <f t="shared" si="0"/>
        <v>английский</v>
      </c>
      <c r="B26" s="8">
        <f t="shared" si="1"/>
        <v>28</v>
      </c>
      <c r="C26" s="14">
        <f t="shared" si="2"/>
        <v>12</v>
      </c>
      <c r="D26" s="27" t="s">
        <v>81</v>
      </c>
      <c r="E26" s="27" t="s">
        <v>266</v>
      </c>
      <c r="F26" s="27" t="s">
        <v>267</v>
      </c>
      <c r="G26" s="27" t="s">
        <v>120</v>
      </c>
      <c r="H26" s="27">
        <f t="shared" si="3"/>
        <v>6</v>
      </c>
      <c r="I26" s="27" t="s">
        <v>248</v>
      </c>
      <c r="J26" s="27">
        <v>37</v>
      </c>
      <c r="K26" s="24">
        <f t="shared" si="4"/>
        <v>0.47435897435897434</v>
      </c>
      <c r="L26" s="27" t="s">
        <v>26</v>
      </c>
    </row>
    <row r="27" spans="1:12" x14ac:dyDescent="0.25">
      <c r="A27" s="8" t="str">
        <f t="shared" si="0"/>
        <v>английский</v>
      </c>
      <c r="B27" s="8">
        <f t="shared" si="1"/>
        <v>28</v>
      </c>
      <c r="C27" s="14">
        <f t="shared" si="2"/>
        <v>13</v>
      </c>
      <c r="D27" s="27" t="s">
        <v>85</v>
      </c>
      <c r="E27" s="27" t="s">
        <v>259</v>
      </c>
      <c r="F27" s="27" t="s">
        <v>260</v>
      </c>
      <c r="G27" s="27" t="s">
        <v>261</v>
      </c>
      <c r="H27" s="27">
        <f t="shared" si="3"/>
        <v>6</v>
      </c>
      <c r="I27" s="27" t="s">
        <v>248</v>
      </c>
      <c r="J27" s="27">
        <v>36</v>
      </c>
      <c r="K27" s="24">
        <f t="shared" si="4"/>
        <v>0.46153846153846156</v>
      </c>
      <c r="L27" s="27" t="s">
        <v>26</v>
      </c>
    </row>
    <row r="28" spans="1:12" x14ac:dyDescent="0.25">
      <c r="A28" s="8" t="str">
        <f t="shared" si="0"/>
        <v>английский</v>
      </c>
      <c r="B28" s="8">
        <f t="shared" si="1"/>
        <v>28</v>
      </c>
      <c r="C28" s="14">
        <f t="shared" si="2"/>
        <v>14</v>
      </c>
      <c r="D28" s="27" t="s">
        <v>93</v>
      </c>
      <c r="E28" s="27" t="s">
        <v>194</v>
      </c>
      <c r="F28" s="27" t="s">
        <v>195</v>
      </c>
      <c r="G28" s="27" t="s">
        <v>165</v>
      </c>
      <c r="H28" s="27">
        <f t="shared" si="3"/>
        <v>6</v>
      </c>
      <c r="I28" s="27" t="s">
        <v>196</v>
      </c>
      <c r="J28" s="27">
        <v>35</v>
      </c>
      <c r="K28" s="24">
        <f t="shared" si="4"/>
        <v>0.44871794871794873</v>
      </c>
      <c r="L28" s="27" t="s">
        <v>26</v>
      </c>
    </row>
    <row r="29" spans="1:12" x14ac:dyDescent="0.25">
      <c r="A29" s="8" t="str">
        <f t="shared" si="0"/>
        <v>английский</v>
      </c>
      <c r="B29" s="8">
        <f t="shared" si="1"/>
        <v>28</v>
      </c>
      <c r="C29" s="14">
        <f t="shared" si="2"/>
        <v>15</v>
      </c>
      <c r="D29" s="27" t="s">
        <v>88</v>
      </c>
      <c r="E29" s="27" t="s">
        <v>270</v>
      </c>
      <c r="F29" s="27" t="s">
        <v>271</v>
      </c>
      <c r="G29" s="27" t="s">
        <v>272</v>
      </c>
      <c r="H29" s="27">
        <f t="shared" si="3"/>
        <v>6</v>
      </c>
      <c r="I29" s="27" t="s">
        <v>248</v>
      </c>
      <c r="J29" s="27">
        <v>33</v>
      </c>
      <c r="K29" s="24">
        <f t="shared" si="4"/>
        <v>0.42307692307692307</v>
      </c>
      <c r="L29" s="27" t="s">
        <v>26</v>
      </c>
    </row>
    <row r="30" spans="1:12" x14ac:dyDescent="0.25">
      <c r="A30" s="8" t="str">
        <f t="shared" si="0"/>
        <v>английский</v>
      </c>
      <c r="B30" s="8">
        <f t="shared" si="1"/>
        <v>28</v>
      </c>
      <c r="C30" s="14">
        <f t="shared" si="2"/>
        <v>16</v>
      </c>
      <c r="D30" s="27" t="s">
        <v>80</v>
      </c>
      <c r="E30" s="27" t="s">
        <v>275</v>
      </c>
      <c r="F30" s="27" t="s">
        <v>276</v>
      </c>
      <c r="G30" s="27" t="s">
        <v>199</v>
      </c>
      <c r="H30" s="27">
        <f t="shared" si="3"/>
        <v>6</v>
      </c>
      <c r="I30" s="27" t="s">
        <v>248</v>
      </c>
      <c r="J30" s="27">
        <v>29</v>
      </c>
      <c r="K30" s="24">
        <f t="shared" si="4"/>
        <v>0.37179487179487181</v>
      </c>
      <c r="L30" s="27" t="s">
        <v>26</v>
      </c>
    </row>
    <row r="31" spans="1:12" x14ac:dyDescent="0.25">
      <c r="A31" s="8" t="str">
        <f t="shared" si="0"/>
        <v>английский</v>
      </c>
      <c r="B31" s="8">
        <f t="shared" si="1"/>
        <v>28</v>
      </c>
      <c r="C31" s="14">
        <f t="shared" si="2"/>
        <v>17</v>
      </c>
      <c r="D31" s="27" t="s">
        <v>95</v>
      </c>
      <c r="E31" s="27" t="s">
        <v>203</v>
      </c>
      <c r="F31" s="27" t="s">
        <v>190</v>
      </c>
      <c r="G31" s="27" t="s">
        <v>204</v>
      </c>
      <c r="H31" s="27">
        <f t="shared" si="3"/>
        <v>6</v>
      </c>
      <c r="I31" s="27" t="s">
        <v>200</v>
      </c>
      <c r="J31" s="27">
        <v>29</v>
      </c>
      <c r="K31" s="24">
        <f t="shared" si="4"/>
        <v>0.37179487179487181</v>
      </c>
      <c r="L31" s="27" t="s">
        <v>26</v>
      </c>
    </row>
    <row r="32" spans="1:12" x14ac:dyDescent="0.25">
      <c r="A32" s="8" t="str">
        <f t="shared" si="0"/>
        <v>английский</v>
      </c>
      <c r="B32" s="8">
        <f t="shared" si="1"/>
        <v>28</v>
      </c>
      <c r="C32" s="14">
        <f t="shared" si="2"/>
        <v>18</v>
      </c>
      <c r="D32" s="27" t="s">
        <v>102</v>
      </c>
      <c r="E32" s="27" t="s">
        <v>187</v>
      </c>
      <c r="F32" s="27" t="s">
        <v>186</v>
      </c>
      <c r="G32" s="27" t="s">
        <v>188</v>
      </c>
      <c r="H32" s="27">
        <f t="shared" si="3"/>
        <v>6</v>
      </c>
      <c r="I32" s="27" t="s">
        <v>182</v>
      </c>
      <c r="J32" s="27">
        <v>29</v>
      </c>
      <c r="K32" s="24">
        <f t="shared" si="4"/>
        <v>0.37179487179487181</v>
      </c>
      <c r="L32" s="27" t="s">
        <v>26</v>
      </c>
    </row>
    <row r="33" spans="1:12" x14ac:dyDescent="0.25">
      <c r="A33" s="8" t="str">
        <f t="shared" si="0"/>
        <v>английский</v>
      </c>
      <c r="B33" s="8">
        <f t="shared" si="1"/>
        <v>28</v>
      </c>
      <c r="C33" s="14">
        <f t="shared" si="2"/>
        <v>19</v>
      </c>
      <c r="D33" s="27" t="s">
        <v>99</v>
      </c>
      <c r="E33" s="27" t="s">
        <v>191</v>
      </c>
      <c r="F33" s="27" t="s">
        <v>192</v>
      </c>
      <c r="G33" s="27" t="s">
        <v>193</v>
      </c>
      <c r="H33" s="27">
        <f t="shared" si="3"/>
        <v>6</v>
      </c>
      <c r="I33" s="27" t="s">
        <v>182</v>
      </c>
      <c r="J33" s="27">
        <v>19</v>
      </c>
      <c r="K33" s="24">
        <f t="shared" si="4"/>
        <v>0.24358974358974358</v>
      </c>
      <c r="L33" s="27" t="s">
        <v>26</v>
      </c>
    </row>
    <row r="34" spans="1:12" x14ac:dyDescent="0.25">
      <c r="A34" s="8" t="str">
        <f t="shared" si="0"/>
        <v>английский</v>
      </c>
      <c r="B34" s="8">
        <f t="shared" si="1"/>
        <v>28</v>
      </c>
      <c r="C34" s="14">
        <f t="shared" si="2"/>
        <v>20</v>
      </c>
      <c r="D34" s="27" t="s">
        <v>101</v>
      </c>
      <c r="E34" s="27" t="s">
        <v>183</v>
      </c>
      <c r="F34" s="27" t="s">
        <v>184</v>
      </c>
      <c r="G34" s="27" t="s">
        <v>176</v>
      </c>
      <c r="H34" s="27">
        <f t="shared" si="3"/>
        <v>6</v>
      </c>
      <c r="I34" s="27" t="s">
        <v>182</v>
      </c>
      <c r="J34" s="27">
        <v>19</v>
      </c>
      <c r="K34" s="24">
        <f t="shared" si="4"/>
        <v>0.24358974358974358</v>
      </c>
      <c r="L34" s="27" t="s">
        <v>26</v>
      </c>
    </row>
    <row r="35" spans="1:12" x14ac:dyDescent="0.25">
      <c r="A35" s="8" t="str">
        <f t="shared" si="0"/>
        <v>английский</v>
      </c>
      <c r="B35" s="8">
        <f t="shared" si="1"/>
        <v>28</v>
      </c>
      <c r="C35" s="14">
        <f t="shared" si="2"/>
        <v>21</v>
      </c>
      <c r="D35" s="27" t="s">
        <v>96</v>
      </c>
      <c r="E35" s="27" t="s">
        <v>197</v>
      </c>
      <c r="F35" s="27" t="s">
        <v>198</v>
      </c>
      <c r="G35" s="27" t="s">
        <v>199</v>
      </c>
      <c r="H35" s="27">
        <f t="shared" si="3"/>
        <v>6</v>
      </c>
      <c r="I35" s="27" t="s">
        <v>200</v>
      </c>
      <c r="J35" s="27">
        <v>18</v>
      </c>
      <c r="K35" s="24">
        <f t="shared" si="4"/>
        <v>0.23076923076923078</v>
      </c>
      <c r="L35" s="27" t="s">
        <v>26</v>
      </c>
    </row>
    <row r="36" spans="1:12" x14ac:dyDescent="0.25">
      <c r="A36" s="8" t="str">
        <f t="shared" si="0"/>
        <v>английский</v>
      </c>
      <c r="B36" s="8">
        <f t="shared" si="1"/>
        <v>28</v>
      </c>
      <c r="C36" s="14">
        <f t="shared" si="2"/>
        <v>22</v>
      </c>
      <c r="D36" s="27" t="s">
        <v>98</v>
      </c>
      <c r="E36" s="27" t="s">
        <v>189</v>
      </c>
      <c r="F36" s="27" t="s">
        <v>190</v>
      </c>
      <c r="G36" s="27" t="s">
        <v>123</v>
      </c>
      <c r="H36" s="27">
        <f t="shared" si="3"/>
        <v>6</v>
      </c>
      <c r="I36" s="27" t="s">
        <v>182</v>
      </c>
      <c r="J36" s="27">
        <v>18</v>
      </c>
      <c r="K36" s="24">
        <f t="shared" si="4"/>
        <v>0.23076923076923078</v>
      </c>
      <c r="L36" s="27" t="s">
        <v>26</v>
      </c>
    </row>
    <row r="37" spans="1:12" x14ac:dyDescent="0.25">
      <c r="A37" s="8" t="str">
        <f t="shared" si="0"/>
        <v>английский</v>
      </c>
      <c r="B37" s="8">
        <f t="shared" si="1"/>
        <v>28</v>
      </c>
      <c r="C37" s="14">
        <f t="shared" si="2"/>
        <v>23</v>
      </c>
      <c r="D37" s="27" t="s">
        <v>94</v>
      </c>
      <c r="E37" s="27" t="s">
        <v>201</v>
      </c>
      <c r="F37" s="27" t="s">
        <v>202</v>
      </c>
      <c r="G37" s="27" t="s">
        <v>173</v>
      </c>
      <c r="H37" s="27">
        <f t="shared" si="3"/>
        <v>6</v>
      </c>
      <c r="I37" s="27" t="s">
        <v>200</v>
      </c>
      <c r="J37" s="27">
        <v>16</v>
      </c>
      <c r="K37" s="24">
        <f t="shared" si="4"/>
        <v>0.20512820512820512</v>
      </c>
      <c r="L37" s="27" t="s">
        <v>26</v>
      </c>
    </row>
    <row r="38" spans="1:12" x14ac:dyDescent="0.25">
      <c r="A38" s="8" t="str">
        <f t="shared" si="0"/>
        <v>английский</v>
      </c>
      <c r="B38" s="8">
        <f t="shared" si="1"/>
        <v>28</v>
      </c>
      <c r="C38" s="14">
        <f t="shared" si="2"/>
        <v>24</v>
      </c>
      <c r="D38" s="27" t="s">
        <v>100</v>
      </c>
      <c r="E38" s="27" t="s">
        <v>185</v>
      </c>
      <c r="F38" s="27" t="s">
        <v>186</v>
      </c>
      <c r="G38" s="27" t="s">
        <v>165</v>
      </c>
      <c r="H38" s="27">
        <f t="shared" si="3"/>
        <v>6</v>
      </c>
      <c r="I38" s="27" t="s">
        <v>182</v>
      </c>
      <c r="J38" s="27">
        <v>16</v>
      </c>
      <c r="K38" s="24">
        <f t="shared" si="4"/>
        <v>0.20512820512820512</v>
      </c>
      <c r="L38" s="27" t="s">
        <v>26</v>
      </c>
    </row>
    <row r="39" spans="1:12" x14ac:dyDescent="0.25">
      <c r="A39" s="8" t="str">
        <f t="shared" si="0"/>
        <v>английский</v>
      </c>
      <c r="B39" s="8">
        <f t="shared" si="1"/>
        <v>28</v>
      </c>
      <c r="C39" s="14">
        <f t="shared" si="2"/>
        <v>25</v>
      </c>
      <c r="D39" s="27" t="s">
        <v>97</v>
      </c>
      <c r="E39" s="27" t="s">
        <v>179</v>
      </c>
      <c r="F39" s="27" t="s">
        <v>180</v>
      </c>
      <c r="G39" s="27" t="s">
        <v>181</v>
      </c>
      <c r="H39" s="27">
        <f t="shared" si="3"/>
        <v>6</v>
      </c>
      <c r="I39" s="27" t="s">
        <v>182</v>
      </c>
      <c r="J39" s="27">
        <v>13</v>
      </c>
      <c r="K39" s="24">
        <f t="shared" si="4"/>
        <v>0.16666666666666666</v>
      </c>
      <c r="L39" s="27" t="s">
        <v>26</v>
      </c>
    </row>
    <row r="43" spans="1:12" ht="15.75" x14ac:dyDescent="0.25">
      <c r="D43" s="2"/>
      <c r="E43" s="2"/>
      <c r="F43" s="15"/>
      <c r="G43" s="15"/>
      <c r="H43" s="15"/>
      <c r="I43" s="7"/>
      <c r="J43" s="5"/>
      <c r="K43" s="5"/>
      <c r="L43" s="10"/>
    </row>
    <row r="44" spans="1:12" ht="15.75" x14ac:dyDescent="0.25">
      <c r="D44" s="9" t="s">
        <v>11</v>
      </c>
      <c r="F44" s="6"/>
      <c r="G44" s="12"/>
      <c r="H44" s="12" t="s">
        <v>325</v>
      </c>
      <c r="I44" s="13"/>
      <c r="J44" s="12"/>
      <c r="K44" s="23"/>
      <c r="L44" s="11"/>
    </row>
    <row r="45" spans="1:12" x14ac:dyDescent="0.25">
      <c r="D45" s="5"/>
      <c r="E45" s="5"/>
      <c r="F45" s="28" t="s">
        <v>12</v>
      </c>
      <c r="G45" s="31" t="s">
        <v>10</v>
      </c>
      <c r="H45" s="31"/>
      <c r="I45" s="31"/>
      <c r="J45" s="31"/>
      <c r="K45" s="16"/>
      <c r="L45" s="5"/>
    </row>
    <row r="46" spans="1:12" ht="15.75" x14ac:dyDescent="0.25">
      <c r="D46" s="9" t="s">
        <v>327</v>
      </c>
      <c r="F46" s="6"/>
      <c r="G46" s="12"/>
      <c r="H46" s="12" t="s">
        <v>326</v>
      </c>
      <c r="I46" s="13"/>
      <c r="J46" s="12"/>
      <c r="K46" s="23"/>
      <c r="L46" s="11"/>
    </row>
    <row r="47" spans="1:12" x14ac:dyDescent="0.25">
      <c r="F47" s="28" t="s">
        <v>12</v>
      </c>
      <c r="G47" s="31" t="s">
        <v>10</v>
      </c>
      <c r="H47" s="31"/>
      <c r="I47" s="31"/>
      <c r="J47" s="31"/>
      <c r="K47" s="16"/>
    </row>
    <row r="48" spans="1:12" ht="15.75" x14ac:dyDescent="0.25">
      <c r="D48" s="9"/>
      <c r="F48" s="6"/>
      <c r="G48" s="12"/>
      <c r="H48" s="12" t="s">
        <v>328</v>
      </c>
      <c r="I48" s="13"/>
      <c r="J48" s="12"/>
      <c r="K48" s="23"/>
    </row>
    <row r="49" spans="6:11" x14ac:dyDescent="0.25">
      <c r="F49" s="28" t="s">
        <v>12</v>
      </c>
      <c r="G49" s="31" t="s">
        <v>10</v>
      </c>
      <c r="H49" s="31"/>
      <c r="I49" s="31"/>
      <c r="J49" s="31"/>
      <c r="K49" s="16"/>
    </row>
    <row r="50" spans="6:11" x14ac:dyDescent="0.25">
      <c r="F50" s="6"/>
      <c r="G50" s="12"/>
      <c r="H50" s="12" t="s">
        <v>329</v>
      </c>
      <c r="I50" s="13"/>
      <c r="J50" s="12"/>
      <c r="K50" s="23"/>
    </row>
    <row r="51" spans="6:11" x14ac:dyDescent="0.25">
      <c r="F51" s="28" t="s">
        <v>12</v>
      </c>
      <c r="G51" s="31" t="s">
        <v>10</v>
      </c>
      <c r="H51" s="31"/>
      <c r="I51" s="31"/>
      <c r="J51" s="31"/>
      <c r="K51" s="16"/>
    </row>
    <row r="52" spans="6:11" x14ac:dyDescent="0.25">
      <c r="F52" s="6"/>
      <c r="G52" s="12"/>
      <c r="H52" s="12" t="s">
        <v>330</v>
      </c>
      <c r="I52" s="13"/>
      <c r="J52" s="12"/>
      <c r="K52" s="23"/>
    </row>
    <row r="53" spans="6:11" x14ac:dyDescent="0.25">
      <c r="F53" s="28" t="s">
        <v>12</v>
      </c>
      <c r="G53" s="31" t="s">
        <v>10</v>
      </c>
      <c r="H53" s="31"/>
      <c r="I53" s="31"/>
      <c r="J53" s="31"/>
      <c r="K53" s="16"/>
    </row>
  </sheetData>
  <autoFilter ref="A14:L14">
    <sortState ref="A15:L314">
      <sortCondition descending="1" ref="K14"/>
    </sortState>
  </autoFilter>
  <mergeCells count="15">
    <mergeCell ref="G49:J49"/>
    <mergeCell ref="G51:J51"/>
    <mergeCell ref="G53:J53"/>
    <mergeCell ref="G47:J4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5:J4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Z39"/>
  <sheetViews>
    <sheetView view="pageBreakPreview" topLeftCell="A12" zoomScaleNormal="40" zoomScaleSheetLayoutView="100" workbookViewId="0">
      <selection activeCell="I22" sqref="I22"/>
    </sheetView>
  </sheetViews>
  <sheetFormatPr defaultRowHeight="15" x14ac:dyDescent="0.25"/>
  <cols>
    <col min="1" max="1" width="16.710937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34" t="s">
        <v>27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7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7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8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9</v>
      </c>
      <c r="E11" s="36"/>
      <c r="F11" s="37">
        <v>45572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14</v>
      </c>
      <c r="E12" s="36"/>
      <c r="F12" s="38">
        <v>54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x14ac:dyDescent="0.25">
      <c r="A15" s="8" t="str">
        <f>$I$5</f>
        <v>английский</v>
      </c>
      <c r="B15" s="8">
        <f>$A$3</f>
        <v>28</v>
      </c>
      <c r="C15" s="14">
        <f>ROW(B15)-14</f>
        <v>1</v>
      </c>
      <c r="D15" s="27" t="s">
        <v>68</v>
      </c>
      <c r="E15" s="27" t="s">
        <v>281</v>
      </c>
      <c r="F15" s="27" t="s">
        <v>282</v>
      </c>
      <c r="G15" s="27" t="s">
        <v>283</v>
      </c>
      <c r="H15" s="27">
        <f>$I$7</f>
        <v>7</v>
      </c>
      <c r="I15" s="30" t="s">
        <v>279</v>
      </c>
      <c r="J15" s="27">
        <v>43.5</v>
      </c>
      <c r="K15" s="24">
        <f>J15/$F$12</f>
        <v>0.80555555555555558</v>
      </c>
      <c r="L15" s="27" t="s">
        <v>24</v>
      </c>
    </row>
    <row r="16" spans="1:26" x14ac:dyDescent="0.25">
      <c r="A16" s="8" t="str">
        <f>$I$5</f>
        <v>английский</v>
      </c>
      <c r="B16" s="8">
        <f>$A$3</f>
        <v>28</v>
      </c>
      <c r="C16" s="14">
        <f>ROW(B16)-14</f>
        <v>2</v>
      </c>
      <c r="D16" s="27" t="s">
        <v>67</v>
      </c>
      <c r="E16" s="27" t="s">
        <v>277</v>
      </c>
      <c r="F16" s="27" t="s">
        <v>278</v>
      </c>
      <c r="G16" s="27" t="s">
        <v>176</v>
      </c>
      <c r="H16" s="27">
        <f>$I$7</f>
        <v>7</v>
      </c>
      <c r="I16" s="27" t="s">
        <v>279</v>
      </c>
      <c r="J16" s="27">
        <v>37</v>
      </c>
      <c r="K16" s="24">
        <f>J16/$F$12</f>
        <v>0.68518518518518523</v>
      </c>
      <c r="L16" s="27" t="s">
        <v>324</v>
      </c>
    </row>
    <row r="17" spans="1:12" x14ac:dyDescent="0.25">
      <c r="A17" s="8" t="str">
        <f>$I$5</f>
        <v>английский</v>
      </c>
      <c r="B17" s="8">
        <f>$A$3</f>
        <v>28</v>
      </c>
      <c r="C17" s="14">
        <f>ROW(B17)-14</f>
        <v>3</v>
      </c>
      <c r="D17" s="27" t="s">
        <v>70</v>
      </c>
      <c r="E17" s="27" t="s">
        <v>280</v>
      </c>
      <c r="F17" s="27" t="s">
        <v>243</v>
      </c>
      <c r="G17" s="27" t="s">
        <v>261</v>
      </c>
      <c r="H17" s="27">
        <f>$I$7</f>
        <v>7</v>
      </c>
      <c r="I17" s="27" t="s">
        <v>279</v>
      </c>
      <c r="J17" s="27">
        <v>20</v>
      </c>
      <c r="K17" s="24">
        <f>J17/$F$12</f>
        <v>0.37037037037037035</v>
      </c>
      <c r="L17" s="27" t="s">
        <v>25</v>
      </c>
    </row>
    <row r="18" spans="1:12" x14ac:dyDescent="0.25">
      <c r="A18" s="8" t="str">
        <f>$I$5</f>
        <v>английский</v>
      </c>
      <c r="B18" s="8">
        <f>$A$3</f>
        <v>28</v>
      </c>
      <c r="C18" s="14">
        <f>ROW(B18)-14</f>
        <v>4</v>
      </c>
      <c r="D18" s="27" t="s">
        <v>69</v>
      </c>
      <c r="E18" s="27" t="s">
        <v>284</v>
      </c>
      <c r="F18" s="27" t="s">
        <v>152</v>
      </c>
      <c r="G18" s="27" t="s">
        <v>150</v>
      </c>
      <c r="H18" s="27">
        <f>$I$7</f>
        <v>7</v>
      </c>
      <c r="I18" s="27" t="s">
        <v>279</v>
      </c>
      <c r="J18" s="27">
        <v>19.5</v>
      </c>
      <c r="K18" s="24">
        <f>J18/$F$12</f>
        <v>0.3611111111111111</v>
      </c>
      <c r="L18" s="27" t="s">
        <v>26</v>
      </c>
    </row>
    <row r="19" spans="1:12" x14ac:dyDescent="0.25">
      <c r="A19" s="8" t="str">
        <f>$I$5</f>
        <v>английский</v>
      </c>
      <c r="B19" s="8">
        <f>$A$3</f>
        <v>28</v>
      </c>
      <c r="C19" s="14">
        <f>ROW(B19)-14</f>
        <v>5</v>
      </c>
      <c r="D19" s="27" t="s">
        <v>76</v>
      </c>
      <c r="E19" s="27" t="s">
        <v>221</v>
      </c>
      <c r="F19" s="27" t="s">
        <v>222</v>
      </c>
      <c r="G19" s="27" t="s">
        <v>193</v>
      </c>
      <c r="H19" s="27">
        <f>$I$7</f>
        <v>7</v>
      </c>
      <c r="I19" s="27" t="s">
        <v>217</v>
      </c>
      <c r="J19" s="27">
        <v>14.5</v>
      </c>
      <c r="K19" s="24">
        <f>J19/$F$12</f>
        <v>0.26851851851851855</v>
      </c>
      <c r="L19" s="27" t="s">
        <v>26</v>
      </c>
    </row>
    <row r="20" spans="1:12" x14ac:dyDescent="0.25">
      <c r="A20" s="8" t="str">
        <f>$I$5</f>
        <v>английский</v>
      </c>
      <c r="B20" s="8">
        <f>$A$3</f>
        <v>28</v>
      </c>
      <c r="C20" s="14">
        <f>ROW(B20)-14</f>
        <v>6</v>
      </c>
      <c r="D20" s="27" t="s">
        <v>75</v>
      </c>
      <c r="E20" s="27" t="s">
        <v>205</v>
      </c>
      <c r="F20" s="27" t="s">
        <v>206</v>
      </c>
      <c r="G20" s="27" t="s">
        <v>207</v>
      </c>
      <c r="H20" s="27">
        <f>$I$7</f>
        <v>7</v>
      </c>
      <c r="I20" s="27" t="s">
        <v>217</v>
      </c>
      <c r="J20" s="27">
        <v>7</v>
      </c>
      <c r="K20" s="24">
        <f>J20/$F$12</f>
        <v>0.12962962962962962</v>
      </c>
      <c r="L20" s="27" t="s">
        <v>26</v>
      </c>
    </row>
    <row r="21" spans="1:12" x14ac:dyDescent="0.25">
      <c r="A21" s="8" t="str">
        <f>$I$5</f>
        <v>английский</v>
      </c>
      <c r="B21" s="8">
        <f>$A$3</f>
        <v>28</v>
      </c>
      <c r="C21" s="14">
        <f>ROW(B21)-14</f>
        <v>7</v>
      </c>
      <c r="D21" s="27" t="s">
        <v>74</v>
      </c>
      <c r="E21" s="27" t="s">
        <v>218</v>
      </c>
      <c r="F21" s="27" t="s">
        <v>219</v>
      </c>
      <c r="G21" s="27" t="s">
        <v>220</v>
      </c>
      <c r="H21" s="27">
        <f>$I$7</f>
        <v>7</v>
      </c>
      <c r="I21" s="27" t="s">
        <v>216</v>
      </c>
      <c r="J21" s="27">
        <v>6</v>
      </c>
      <c r="K21" s="24">
        <f>J21/$F$12</f>
        <v>0.1111111111111111</v>
      </c>
      <c r="L21" s="27" t="s">
        <v>26</v>
      </c>
    </row>
    <row r="22" spans="1:12" x14ac:dyDescent="0.25">
      <c r="A22" s="8" t="str">
        <f>$I$5</f>
        <v>английский</v>
      </c>
      <c r="B22" s="8">
        <f>$A$3</f>
        <v>28</v>
      </c>
      <c r="C22" s="14">
        <f>ROW(B22)-14</f>
        <v>8</v>
      </c>
      <c r="D22" s="27" t="s">
        <v>73</v>
      </c>
      <c r="E22" s="27" t="s">
        <v>210</v>
      </c>
      <c r="F22" s="27" t="s">
        <v>211</v>
      </c>
      <c r="G22" s="27" t="s">
        <v>153</v>
      </c>
      <c r="H22" s="27">
        <f>$I$7</f>
        <v>7</v>
      </c>
      <c r="I22" s="27" t="s">
        <v>216</v>
      </c>
      <c r="J22" s="27">
        <v>5</v>
      </c>
      <c r="K22" s="24">
        <f>J22/$F$12</f>
        <v>9.2592592592592587E-2</v>
      </c>
      <c r="L22" s="27" t="s">
        <v>26</v>
      </c>
    </row>
    <row r="23" spans="1:12" x14ac:dyDescent="0.25">
      <c r="A23" s="8" t="str">
        <f>$I$5</f>
        <v>английский</v>
      </c>
      <c r="B23" s="8">
        <f>$A$3</f>
        <v>28</v>
      </c>
      <c r="C23" s="14">
        <f>ROW(B23)-14</f>
        <v>9</v>
      </c>
      <c r="D23" s="27" t="s">
        <v>77</v>
      </c>
      <c r="E23" s="27" t="s">
        <v>208</v>
      </c>
      <c r="F23" s="27" t="s">
        <v>164</v>
      </c>
      <c r="G23" s="27" t="s">
        <v>209</v>
      </c>
      <c r="H23" s="27">
        <f>$I$7</f>
        <v>7</v>
      </c>
      <c r="I23" s="27" t="s">
        <v>217</v>
      </c>
      <c r="J23" s="27">
        <v>5</v>
      </c>
      <c r="K23" s="24">
        <f>J23/$F$12</f>
        <v>9.2592592592592587E-2</v>
      </c>
      <c r="L23" s="27" t="s">
        <v>26</v>
      </c>
    </row>
    <row r="24" spans="1:12" x14ac:dyDescent="0.25">
      <c r="A24" s="8" t="str">
        <f>$I$5</f>
        <v>английский</v>
      </c>
      <c r="B24" s="8">
        <f>$A$3</f>
        <v>28</v>
      </c>
      <c r="C24" s="14">
        <f>ROW(B24)-14</f>
        <v>10</v>
      </c>
      <c r="D24" s="27" t="s">
        <v>72</v>
      </c>
      <c r="E24" s="27" t="s">
        <v>212</v>
      </c>
      <c r="F24" s="27" t="s">
        <v>190</v>
      </c>
      <c r="G24" s="27" t="s">
        <v>213</v>
      </c>
      <c r="H24" s="27">
        <f>$I$7</f>
        <v>7</v>
      </c>
      <c r="I24" s="27" t="s">
        <v>216</v>
      </c>
      <c r="J24" s="27">
        <v>4</v>
      </c>
      <c r="K24" s="24">
        <f>J24/$F$12</f>
        <v>7.407407407407407E-2</v>
      </c>
      <c r="L24" s="27" t="s">
        <v>26</v>
      </c>
    </row>
    <row r="25" spans="1:12" x14ac:dyDescent="0.25">
      <c r="A25" s="8" t="str">
        <f>$I$5</f>
        <v>английский</v>
      </c>
      <c r="B25" s="8">
        <f>$A$3</f>
        <v>28</v>
      </c>
      <c r="C25" s="14">
        <f>ROW(B25)-14</f>
        <v>11</v>
      </c>
      <c r="D25" s="27" t="s">
        <v>71</v>
      </c>
      <c r="E25" s="27" t="s">
        <v>214</v>
      </c>
      <c r="F25" s="27" t="s">
        <v>149</v>
      </c>
      <c r="G25" s="27" t="s">
        <v>215</v>
      </c>
      <c r="H25" s="27">
        <f>$I$7</f>
        <v>7</v>
      </c>
      <c r="I25" s="27" t="s">
        <v>216</v>
      </c>
      <c r="J25" s="27">
        <v>3</v>
      </c>
      <c r="K25" s="24">
        <f>J25/$F$12</f>
        <v>5.5555555555555552E-2</v>
      </c>
      <c r="L25" s="27" t="s">
        <v>26</v>
      </c>
    </row>
    <row r="29" spans="1:12" ht="15.75" x14ac:dyDescent="0.25">
      <c r="D29" s="2"/>
      <c r="E29" s="2"/>
      <c r="F29" s="15"/>
      <c r="G29" s="15"/>
      <c r="H29" s="15"/>
      <c r="I29" s="7"/>
      <c r="J29" s="5"/>
      <c r="K29" s="5"/>
      <c r="L29" s="10"/>
    </row>
    <row r="30" spans="1:12" ht="15.75" x14ac:dyDescent="0.25">
      <c r="D30" s="9" t="s">
        <v>11</v>
      </c>
      <c r="F30" s="6"/>
      <c r="G30" s="12"/>
      <c r="H30" s="12" t="s">
        <v>325</v>
      </c>
      <c r="I30" s="13"/>
      <c r="J30" s="12"/>
      <c r="K30" s="23"/>
      <c r="L30" s="11"/>
    </row>
    <row r="31" spans="1:12" x14ac:dyDescent="0.25">
      <c r="D31" s="5"/>
      <c r="E31" s="5"/>
      <c r="F31" s="28" t="s">
        <v>12</v>
      </c>
      <c r="G31" s="31" t="s">
        <v>10</v>
      </c>
      <c r="H31" s="31"/>
      <c r="I31" s="31"/>
      <c r="J31" s="31"/>
      <c r="K31" s="16"/>
      <c r="L31" s="5"/>
    </row>
    <row r="32" spans="1:12" ht="15.75" x14ac:dyDescent="0.25">
      <c r="D32" s="9" t="s">
        <v>327</v>
      </c>
      <c r="F32" s="6"/>
      <c r="G32" s="12"/>
      <c r="H32" s="12" t="s">
        <v>326</v>
      </c>
      <c r="I32" s="13"/>
      <c r="J32" s="12"/>
      <c r="K32" s="23"/>
      <c r="L32" s="11"/>
    </row>
    <row r="33" spans="4:11" x14ac:dyDescent="0.25">
      <c r="F33" s="28" t="s">
        <v>12</v>
      </c>
      <c r="G33" s="31" t="s">
        <v>10</v>
      </c>
      <c r="H33" s="31"/>
      <c r="I33" s="31"/>
      <c r="J33" s="31"/>
      <c r="K33" s="16"/>
    </row>
    <row r="34" spans="4:11" ht="15.75" x14ac:dyDescent="0.25">
      <c r="D34" s="9"/>
      <c r="F34" s="6"/>
      <c r="G34" s="12"/>
      <c r="H34" s="12" t="s">
        <v>328</v>
      </c>
      <c r="I34" s="13"/>
      <c r="J34" s="12"/>
      <c r="K34" s="23"/>
    </row>
    <row r="35" spans="4:11" x14ac:dyDescent="0.25">
      <c r="F35" s="28" t="s">
        <v>12</v>
      </c>
      <c r="G35" s="31" t="s">
        <v>10</v>
      </c>
      <c r="H35" s="31"/>
      <c r="I35" s="31"/>
      <c r="J35" s="31"/>
      <c r="K35" s="16"/>
    </row>
    <row r="36" spans="4:11" x14ac:dyDescent="0.25">
      <c r="F36" s="6"/>
      <c r="G36" s="12"/>
      <c r="H36" s="12" t="s">
        <v>329</v>
      </c>
      <c r="I36" s="13"/>
      <c r="J36" s="12"/>
      <c r="K36" s="23"/>
    </row>
    <row r="37" spans="4:11" x14ac:dyDescent="0.25">
      <c r="F37" s="28" t="s">
        <v>12</v>
      </c>
      <c r="G37" s="31" t="s">
        <v>10</v>
      </c>
      <c r="H37" s="31"/>
      <c r="I37" s="31"/>
      <c r="J37" s="31"/>
      <c r="K37" s="16"/>
    </row>
    <row r="38" spans="4:11" x14ac:dyDescent="0.25">
      <c r="F38" s="6"/>
      <c r="G38" s="12"/>
      <c r="H38" s="12" t="s">
        <v>330</v>
      </c>
      <c r="I38" s="13"/>
      <c r="J38" s="12"/>
      <c r="K38" s="23"/>
    </row>
    <row r="39" spans="4:11" x14ac:dyDescent="0.25">
      <c r="F39" s="28" t="s">
        <v>12</v>
      </c>
      <c r="G39" s="31" t="s">
        <v>10</v>
      </c>
      <c r="H39" s="31"/>
      <c r="I39" s="31"/>
      <c r="J39" s="31"/>
      <c r="K39" s="16"/>
    </row>
  </sheetData>
  <autoFilter ref="A14:L14">
    <sortState ref="A15:L314">
      <sortCondition descending="1" ref="K14"/>
    </sortState>
  </autoFilter>
  <mergeCells count="15">
    <mergeCell ref="G35:J35"/>
    <mergeCell ref="G37:J37"/>
    <mergeCell ref="G39:J39"/>
    <mergeCell ref="G33:J3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1:J3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Z48"/>
  <sheetViews>
    <sheetView view="pageBreakPreview" topLeftCell="A10" zoomScaleNormal="40" zoomScaleSheetLayoutView="100" workbookViewId="0">
      <selection activeCell="I22" sqref="I22"/>
    </sheetView>
  </sheetViews>
  <sheetFormatPr defaultRowHeight="15" x14ac:dyDescent="0.25"/>
  <cols>
    <col min="1" max="1" width="13.710937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34" t="s">
        <v>27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7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8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8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9</v>
      </c>
      <c r="E11" s="36"/>
      <c r="F11" s="37">
        <v>45572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14</v>
      </c>
      <c r="E12" s="36"/>
      <c r="F12" s="38">
        <v>54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x14ac:dyDescent="0.25">
      <c r="A15" s="8" t="str">
        <f>$I$5</f>
        <v>английский</v>
      </c>
      <c r="B15" s="8">
        <f>$A$3</f>
        <v>28</v>
      </c>
      <c r="C15" s="14">
        <f>ROW(B15)-14</f>
        <v>1</v>
      </c>
      <c r="D15" s="27" t="s">
        <v>52</v>
      </c>
      <c r="E15" s="27" t="s">
        <v>285</v>
      </c>
      <c r="F15" s="27" t="s">
        <v>286</v>
      </c>
      <c r="G15" s="27" t="s">
        <v>130</v>
      </c>
      <c r="H15" s="27">
        <f>$I$7</f>
        <v>8</v>
      </c>
      <c r="I15" s="30" t="s">
        <v>287</v>
      </c>
      <c r="J15" s="27">
        <v>37</v>
      </c>
      <c r="K15" s="24">
        <f>J15/$F$12</f>
        <v>0.68518518518518523</v>
      </c>
      <c r="L15" s="27" t="s">
        <v>24</v>
      </c>
    </row>
    <row r="16" spans="1:26" x14ac:dyDescent="0.25">
      <c r="A16" s="8" t="str">
        <f>$I$5</f>
        <v>английский</v>
      </c>
      <c r="B16" s="8">
        <f>$A$3</f>
        <v>28</v>
      </c>
      <c r="C16" s="14">
        <f>ROW(B16)-14</f>
        <v>2</v>
      </c>
      <c r="D16" s="27" t="s">
        <v>58</v>
      </c>
      <c r="E16" s="27" t="s">
        <v>304</v>
      </c>
      <c r="F16" s="27" t="s">
        <v>228</v>
      </c>
      <c r="G16" s="27" t="s">
        <v>305</v>
      </c>
      <c r="H16" s="27">
        <f>$I$7</f>
        <v>8</v>
      </c>
      <c r="I16" s="27" t="s">
        <v>303</v>
      </c>
      <c r="J16" s="27">
        <v>34.5</v>
      </c>
      <c r="K16" s="24">
        <f>J16/$F$12</f>
        <v>0.63888888888888884</v>
      </c>
      <c r="L16" s="27" t="s">
        <v>324</v>
      </c>
    </row>
    <row r="17" spans="1:12" x14ac:dyDescent="0.25">
      <c r="A17" s="8" t="str">
        <f>$I$5</f>
        <v>английский</v>
      </c>
      <c r="B17" s="8">
        <f>$A$3</f>
        <v>28</v>
      </c>
      <c r="C17" s="14">
        <f>ROW(B17)-14</f>
        <v>3</v>
      </c>
      <c r="D17" s="27" t="s">
        <v>55</v>
      </c>
      <c r="E17" s="27" t="s">
        <v>306</v>
      </c>
      <c r="F17" s="27" t="s">
        <v>271</v>
      </c>
      <c r="G17" s="27" t="s">
        <v>134</v>
      </c>
      <c r="H17" s="27">
        <f>$I$7</f>
        <v>8</v>
      </c>
      <c r="I17" s="27" t="s">
        <v>303</v>
      </c>
      <c r="J17" s="27">
        <v>29</v>
      </c>
      <c r="K17" s="24">
        <f>J17/$F$12</f>
        <v>0.53703703703703709</v>
      </c>
      <c r="L17" s="27" t="s">
        <v>324</v>
      </c>
    </row>
    <row r="18" spans="1:12" x14ac:dyDescent="0.25">
      <c r="A18" s="8" t="str">
        <f>$I$5</f>
        <v>английский</v>
      </c>
      <c r="B18" s="8">
        <f>$A$3</f>
        <v>28</v>
      </c>
      <c r="C18" s="14">
        <f>ROW(B18)-14</f>
        <v>4</v>
      </c>
      <c r="D18" s="27" t="s">
        <v>57</v>
      </c>
      <c r="E18" s="27" t="s">
        <v>307</v>
      </c>
      <c r="F18" s="27" t="s">
        <v>198</v>
      </c>
      <c r="G18" s="27" t="s">
        <v>308</v>
      </c>
      <c r="H18" s="27">
        <f>$I$7</f>
        <v>8</v>
      </c>
      <c r="I18" s="27" t="s">
        <v>303</v>
      </c>
      <c r="J18" s="27">
        <v>26.5</v>
      </c>
      <c r="K18" s="24">
        <f>J18/$F$12</f>
        <v>0.49074074074074076</v>
      </c>
      <c r="L18" s="27" t="s">
        <v>324</v>
      </c>
    </row>
    <row r="19" spans="1:12" x14ac:dyDescent="0.25">
      <c r="A19" s="8" t="str">
        <f>$I$5</f>
        <v>английский</v>
      </c>
      <c r="B19" s="8">
        <f>$A$3</f>
        <v>28</v>
      </c>
      <c r="C19" s="14">
        <f>ROW(B19)-14</f>
        <v>5</v>
      </c>
      <c r="D19" s="27" t="s">
        <v>49</v>
      </c>
      <c r="E19" s="27" t="s">
        <v>288</v>
      </c>
      <c r="F19" s="27" t="s">
        <v>186</v>
      </c>
      <c r="G19" s="27" t="s">
        <v>289</v>
      </c>
      <c r="H19" s="27">
        <f>$I$7</f>
        <v>8</v>
      </c>
      <c r="I19" s="27" t="s">
        <v>287</v>
      </c>
      <c r="J19" s="27">
        <v>26</v>
      </c>
      <c r="K19" s="24">
        <f>J19/$F$12</f>
        <v>0.48148148148148145</v>
      </c>
      <c r="L19" s="27" t="s">
        <v>324</v>
      </c>
    </row>
    <row r="20" spans="1:12" x14ac:dyDescent="0.25">
      <c r="A20" s="8" t="str">
        <f>$I$5</f>
        <v>английский</v>
      </c>
      <c r="B20" s="8">
        <f>$A$3</f>
        <v>28</v>
      </c>
      <c r="C20" s="14">
        <f>ROW(B20)-14</f>
        <v>6</v>
      </c>
      <c r="D20" s="27" t="s">
        <v>56</v>
      </c>
      <c r="E20" s="27" t="s">
        <v>300</v>
      </c>
      <c r="F20" s="27" t="s">
        <v>301</v>
      </c>
      <c r="G20" s="27" t="s">
        <v>302</v>
      </c>
      <c r="H20" s="27">
        <f>$I$7</f>
        <v>8</v>
      </c>
      <c r="I20" s="27" t="s">
        <v>303</v>
      </c>
      <c r="J20" s="27">
        <v>21.5</v>
      </c>
      <c r="K20" s="24">
        <f>J20/$F$12</f>
        <v>0.39814814814814814</v>
      </c>
      <c r="L20" s="27" t="s">
        <v>26</v>
      </c>
    </row>
    <row r="21" spans="1:12" x14ac:dyDescent="0.25">
      <c r="A21" s="8" t="str">
        <f>$I$5</f>
        <v>английский</v>
      </c>
      <c r="B21" s="8">
        <f>$A$3</f>
        <v>28</v>
      </c>
      <c r="C21" s="14">
        <f>ROW(B21)-14</f>
        <v>7</v>
      </c>
      <c r="D21" s="27" t="s">
        <v>61</v>
      </c>
      <c r="E21" s="27" t="s">
        <v>172</v>
      </c>
      <c r="F21" s="27" t="s">
        <v>163</v>
      </c>
      <c r="G21" s="27" t="s">
        <v>173</v>
      </c>
      <c r="H21" s="27">
        <f>$I$7</f>
        <v>8</v>
      </c>
      <c r="I21" s="27" t="s">
        <v>166</v>
      </c>
      <c r="J21" s="27">
        <v>18</v>
      </c>
      <c r="K21" s="24">
        <f>J21/$F$12</f>
        <v>0.33333333333333331</v>
      </c>
      <c r="L21" s="27" t="s">
        <v>26</v>
      </c>
    </row>
    <row r="22" spans="1:12" x14ac:dyDescent="0.25">
      <c r="A22" s="8" t="str">
        <f>$I$5</f>
        <v>английский</v>
      </c>
      <c r="B22" s="8">
        <f>$A$3</f>
        <v>28</v>
      </c>
      <c r="C22" s="14">
        <f>ROW(B22)-14</f>
        <v>8</v>
      </c>
      <c r="D22" s="27" t="s">
        <v>64</v>
      </c>
      <c r="E22" s="27" t="s">
        <v>132</v>
      </c>
      <c r="F22" s="27" t="s">
        <v>164</v>
      </c>
      <c r="G22" s="27" t="s">
        <v>165</v>
      </c>
      <c r="H22" s="27">
        <f>$I$7</f>
        <v>8</v>
      </c>
      <c r="I22" s="27" t="s">
        <v>166</v>
      </c>
      <c r="J22" s="27">
        <v>18</v>
      </c>
      <c r="K22" s="24">
        <f>J22/$F$12</f>
        <v>0.33333333333333331</v>
      </c>
      <c r="L22" s="27" t="s">
        <v>26</v>
      </c>
    </row>
    <row r="23" spans="1:12" x14ac:dyDescent="0.25">
      <c r="A23" s="8" t="str">
        <f>$I$5</f>
        <v>английский</v>
      </c>
      <c r="B23" s="8">
        <f>$A$3</f>
        <v>28</v>
      </c>
      <c r="C23" s="14">
        <f>ROW(B23)-14</f>
        <v>9</v>
      </c>
      <c r="D23" s="27" t="s">
        <v>66</v>
      </c>
      <c r="E23" s="27" t="s">
        <v>158</v>
      </c>
      <c r="F23" s="27" t="s">
        <v>159</v>
      </c>
      <c r="G23" s="27" t="s">
        <v>160</v>
      </c>
      <c r="H23" s="27">
        <f>$I$7</f>
        <v>8</v>
      </c>
      <c r="I23" s="27" t="s">
        <v>161</v>
      </c>
      <c r="J23" s="27">
        <v>17</v>
      </c>
      <c r="K23" s="24">
        <f>J23/$F$12</f>
        <v>0.31481481481481483</v>
      </c>
      <c r="L23" s="27" t="s">
        <v>26</v>
      </c>
    </row>
    <row r="24" spans="1:12" x14ac:dyDescent="0.25">
      <c r="A24" s="8" t="str">
        <f>$I$5</f>
        <v>английский</v>
      </c>
      <c r="B24" s="8">
        <f>$A$3</f>
        <v>28</v>
      </c>
      <c r="C24" s="14">
        <f>ROW(B24)-14</f>
        <v>10</v>
      </c>
      <c r="D24" s="27" t="s">
        <v>47</v>
      </c>
      <c r="E24" s="27" t="s">
        <v>293</v>
      </c>
      <c r="F24" s="27" t="s">
        <v>294</v>
      </c>
      <c r="G24" s="27" t="s">
        <v>127</v>
      </c>
      <c r="H24" s="27">
        <f>$I$7</f>
        <v>8</v>
      </c>
      <c r="I24" s="39" t="s">
        <v>287</v>
      </c>
      <c r="J24" s="27">
        <v>16</v>
      </c>
      <c r="K24" s="24">
        <f>J24/$F$12</f>
        <v>0.29629629629629628</v>
      </c>
      <c r="L24" s="27" t="s">
        <v>26</v>
      </c>
    </row>
    <row r="25" spans="1:12" x14ac:dyDescent="0.25">
      <c r="A25" s="8" t="str">
        <f>$I$5</f>
        <v>английский</v>
      </c>
      <c r="B25" s="8">
        <f>$A$3</f>
        <v>28</v>
      </c>
      <c r="C25" s="14">
        <f>ROW(B25)-14</f>
        <v>11</v>
      </c>
      <c r="D25" s="27" t="s">
        <v>65</v>
      </c>
      <c r="E25" s="27" t="s">
        <v>162</v>
      </c>
      <c r="F25" s="27" t="s">
        <v>163</v>
      </c>
      <c r="G25" s="27" t="s">
        <v>134</v>
      </c>
      <c r="H25" s="27">
        <f>$I$7</f>
        <v>8</v>
      </c>
      <c r="I25" s="27" t="s">
        <v>161</v>
      </c>
      <c r="J25" s="27">
        <v>15</v>
      </c>
      <c r="K25" s="24">
        <f>J25/$F$12</f>
        <v>0.27777777777777779</v>
      </c>
      <c r="L25" s="27" t="s">
        <v>26</v>
      </c>
    </row>
    <row r="26" spans="1:12" x14ac:dyDescent="0.25">
      <c r="A26" s="8" t="str">
        <f>$I$5</f>
        <v>английский</v>
      </c>
      <c r="B26" s="8">
        <f>$A$3</f>
        <v>28</v>
      </c>
      <c r="C26" s="14">
        <f>ROW(B26)-14</f>
        <v>12</v>
      </c>
      <c r="D26" s="27" t="s">
        <v>60</v>
      </c>
      <c r="E26" s="27" t="s">
        <v>174</v>
      </c>
      <c r="F26" s="27" t="s">
        <v>175</v>
      </c>
      <c r="G26" s="27" t="s">
        <v>176</v>
      </c>
      <c r="H26" s="27">
        <f>$I$7</f>
        <v>8</v>
      </c>
      <c r="I26" s="27" t="s">
        <v>166</v>
      </c>
      <c r="J26" s="27">
        <v>14</v>
      </c>
      <c r="K26" s="24">
        <f>J26/$F$12</f>
        <v>0.25925925925925924</v>
      </c>
      <c r="L26" s="27" t="s">
        <v>26</v>
      </c>
    </row>
    <row r="27" spans="1:12" x14ac:dyDescent="0.25">
      <c r="A27" s="8" t="str">
        <f>$I$5</f>
        <v>английский</v>
      </c>
      <c r="B27" s="8">
        <f>$A$3</f>
        <v>28</v>
      </c>
      <c r="C27" s="14">
        <f>ROW(B27)-14</f>
        <v>13</v>
      </c>
      <c r="D27" s="27" t="s">
        <v>51</v>
      </c>
      <c r="E27" s="27" t="s">
        <v>290</v>
      </c>
      <c r="F27" s="27" t="s">
        <v>291</v>
      </c>
      <c r="G27" s="27" t="s">
        <v>207</v>
      </c>
      <c r="H27" s="27">
        <f>$I$7</f>
        <v>8</v>
      </c>
      <c r="I27" s="27" t="s">
        <v>287</v>
      </c>
      <c r="J27" s="27">
        <v>13</v>
      </c>
      <c r="K27" s="24">
        <f>J27/$F$12</f>
        <v>0.24074074074074073</v>
      </c>
      <c r="L27" s="27" t="s">
        <v>26</v>
      </c>
    </row>
    <row r="28" spans="1:12" x14ac:dyDescent="0.25">
      <c r="A28" s="8" t="str">
        <f>$I$5</f>
        <v>английский</v>
      </c>
      <c r="B28" s="8">
        <f>$A$3</f>
        <v>28</v>
      </c>
      <c r="C28" s="14">
        <f>ROW(B28)-14</f>
        <v>14</v>
      </c>
      <c r="D28" s="27" t="s">
        <v>53</v>
      </c>
      <c r="E28" s="27" t="s">
        <v>299</v>
      </c>
      <c r="F28" s="27" t="s">
        <v>260</v>
      </c>
      <c r="G28" s="27" t="s">
        <v>188</v>
      </c>
      <c r="H28" s="27">
        <f>$I$7</f>
        <v>8</v>
      </c>
      <c r="I28" s="27" t="s">
        <v>287</v>
      </c>
      <c r="J28" s="27">
        <v>11</v>
      </c>
      <c r="K28" s="24">
        <f>J28/$F$12</f>
        <v>0.20370370370370369</v>
      </c>
      <c r="L28" s="27" t="s">
        <v>26</v>
      </c>
    </row>
    <row r="29" spans="1:12" x14ac:dyDescent="0.25">
      <c r="A29" s="8" t="str">
        <f>$I$5</f>
        <v>английский</v>
      </c>
      <c r="B29" s="8">
        <f>$A$3</f>
        <v>28</v>
      </c>
      <c r="C29" s="14">
        <f>ROW(B29)-14</f>
        <v>15</v>
      </c>
      <c r="D29" s="27" t="s">
        <v>59</v>
      </c>
      <c r="E29" s="27" t="s">
        <v>177</v>
      </c>
      <c r="F29" s="27" t="s">
        <v>178</v>
      </c>
      <c r="G29" s="27" t="s">
        <v>116</v>
      </c>
      <c r="H29" s="27">
        <f>$I$7</f>
        <v>8</v>
      </c>
      <c r="I29" s="27" t="s">
        <v>166</v>
      </c>
      <c r="J29" s="27">
        <v>9</v>
      </c>
      <c r="K29" s="24">
        <f>J29/$F$12</f>
        <v>0.16666666666666666</v>
      </c>
      <c r="L29" s="27" t="s">
        <v>26</v>
      </c>
    </row>
    <row r="30" spans="1:12" x14ac:dyDescent="0.25">
      <c r="A30" s="8" t="str">
        <f>$I$5</f>
        <v>английский</v>
      </c>
      <c r="B30" s="8">
        <f>$A$3</f>
        <v>28</v>
      </c>
      <c r="C30" s="14">
        <f>ROW(B30)-14</f>
        <v>16</v>
      </c>
      <c r="D30" s="27" t="s">
        <v>62</v>
      </c>
      <c r="E30" s="27" t="s">
        <v>169</v>
      </c>
      <c r="F30" s="27" t="s">
        <v>170</v>
      </c>
      <c r="G30" s="27" t="s">
        <v>171</v>
      </c>
      <c r="H30" s="27">
        <f>$I$7</f>
        <v>8</v>
      </c>
      <c r="I30" s="27" t="s">
        <v>166</v>
      </c>
      <c r="J30" s="27">
        <v>9</v>
      </c>
      <c r="K30" s="24">
        <f>J30/$F$12</f>
        <v>0.16666666666666666</v>
      </c>
      <c r="L30" s="27" t="s">
        <v>26</v>
      </c>
    </row>
    <row r="31" spans="1:12" x14ac:dyDescent="0.25">
      <c r="A31" s="8" t="str">
        <f>$I$5</f>
        <v>английский</v>
      </c>
      <c r="B31" s="8">
        <f>$A$3</f>
        <v>28</v>
      </c>
      <c r="C31" s="14">
        <f>ROW(B31)-14</f>
        <v>17</v>
      </c>
      <c r="D31" s="27" t="s">
        <v>63</v>
      </c>
      <c r="E31" s="27" t="s">
        <v>167</v>
      </c>
      <c r="F31" s="27" t="s">
        <v>146</v>
      </c>
      <c r="G31" s="27" t="s">
        <v>168</v>
      </c>
      <c r="H31" s="27">
        <f>$I$7</f>
        <v>8</v>
      </c>
      <c r="I31" s="27" t="s">
        <v>166</v>
      </c>
      <c r="J31" s="27">
        <v>9</v>
      </c>
      <c r="K31" s="24">
        <f>J31/$F$12</f>
        <v>0.16666666666666666</v>
      </c>
      <c r="L31" s="27" t="s">
        <v>26</v>
      </c>
    </row>
    <row r="32" spans="1:12" x14ac:dyDescent="0.25">
      <c r="A32" s="8" t="str">
        <f>$I$5</f>
        <v>английский</v>
      </c>
      <c r="B32" s="8">
        <f>$A$3</f>
        <v>28</v>
      </c>
      <c r="C32" s="14">
        <f>ROW(B32)-14</f>
        <v>18</v>
      </c>
      <c r="D32" s="27" t="s">
        <v>54</v>
      </c>
      <c r="E32" s="27" t="s">
        <v>295</v>
      </c>
      <c r="F32" s="27" t="s">
        <v>246</v>
      </c>
      <c r="G32" s="27" t="s">
        <v>296</v>
      </c>
      <c r="H32" s="27">
        <f>$I$7</f>
        <v>8</v>
      </c>
      <c r="I32" s="27" t="s">
        <v>287</v>
      </c>
      <c r="J32" s="27">
        <v>5</v>
      </c>
      <c r="K32" s="24">
        <f>J32/$F$12</f>
        <v>9.2592592592592587E-2</v>
      </c>
      <c r="L32" s="27" t="s">
        <v>26</v>
      </c>
    </row>
    <row r="33" spans="1:12" x14ac:dyDescent="0.25">
      <c r="A33" s="8" t="str">
        <f>$I$5</f>
        <v>английский</v>
      </c>
      <c r="B33" s="8">
        <f>$A$3</f>
        <v>28</v>
      </c>
      <c r="C33" s="14">
        <f>ROW(B33)-14</f>
        <v>19</v>
      </c>
      <c r="D33" s="27" t="s">
        <v>48</v>
      </c>
      <c r="E33" s="27" t="s">
        <v>297</v>
      </c>
      <c r="F33" s="27" t="s">
        <v>298</v>
      </c>
      <c r="G33" s="27" t="s">
        <v>134</v>
      </c>
      <c r="H33" s="27">
        <f>$I$7</f>
        <v>8</v>
      </c>
      <c r="I33" s="27" t="s">
        <v>287</v>
      </c>
      <c r="J33" s="27">
        <v>4</v>
      </c>
      <c r="K33" s="24">
        <f>J33/$F$12</f>
        <v>7.407407407407407E-2</v>
      </c>
      <c r="L33" s="27" t="s">
        <v>26</v>
      </c>
    </row>
    <row r="34" spans="1:12" x14ac:dyDescent="0.25">
      <c r="A34" s="8" t="str">
        <f>$I$5</f>
        <v>английский</v>
      </c>
      <c r="B34" s="8">
        <f>$A$3</f>
        <v>28</v>
      </c>
      <c r="C34" s="14">
        <f>ROW(B34)-14</f>
        <v>20</v>
      </c>
      <c r="D34" s="27" t="s">
        <v>50</v>
      </c>
      <c r="E34" s="27" t="s">
        <v>292</v>
      </c>
      <c r="F34" s="27" t="s">
        <v>202</v>
      </c>
      <c r="G34" s="27" t="s">
        <v>199</v>
      </c>
      <c r="H34" s="27">
        <f>$I$7</f>
        <v>8</v>
      </c>
      <c r="I34" s="27" t="s">
        <v>287</v>
      </c>
      <c r="J34" s="27">
        <v>4</v>
      </c>
      <c r="K34" s="24">
        <f>J34/$F$12</f>
        <v>7.407407407407407E-2</v>
      </c>
      <c r="L34" s="27" t="s">
        <v>26</v>
      </c>
    </row>
    <row r="38" spans="1:12" ht="15.75" x14ac:dyDescent="0.25">
      <c r="D38" s="2"/>
      <c r="E38" s="2"/>
      <c r="F38" s="15"/>
      <c r="G38" s="15"/>
      <c r="H38" s="15"/>
      <c r="I38" s="7"/>
      <c r="J38" s="5"/>
      <c r="K38" s="5"/>
      <c r="L38" s="10"/>
    </row>
    <row r="39" spans="1:12" ht="15.75" x14ac:dyDescent="0.25">
      <c r="D39" s="9" t="s">
        <v>11</v>
      </c>
      <c r="F39" s="6"/>
      <c r="G39" s="12"/>
      <c r="H39" s="12" t="s">
        <v>325</v>
      </c>
      <c r="I39" s="13"/>
      <c r="J39" s="12"/>
      <c r="K39" s="23"/>
      <c r="L39" s="11"/>
    </row>
    <row r="40" spans="1:12" x14ac:dyDescent="0.25">
      <c r="D40" s="5"/>
      <c r="E40" s="5"/>
      <c r="F40" s="28" t="s">
        <v>12</v>
      </c>
      <c r="G40" s="31" t="s">
        <v>10</v>
      </c>
      <c r="H40" s="31"/>
      <c r="I40" s="31"/>
      <c r="J40" s="31"/>
      <c r="K40" s="16"/>
      <c r="L40" s="5"/>
    </row>
    <row r="41" spans="1:12" ht="15.75" x14ac:dyDescent="0.25">
      <c r="D41" s="9" t="s">
        <v>327</v>
      </c>
      <c r="F41" s="6"/>
      <c r="G41" s="12"/>
      <c r="H41" s="12" t="s">
        <v>326</v>
      </c>
      <c r="I41" s="13"/>
      <c r="J41" s="12"/>
      <c r="K41" s="23"/>
      <c r="L41" s="11"/>
    </row>
    <row r="42" spans="1:12" x14ac:dyDescent="0.25">
      <c r="F42" s="28" t="s">
        <v>12</v>
      </c>
      <c r="G42" s="31" t="s">
        <v>10</v>
      </c>
      <c r="H42" s="31"/>
      <c r="I42" s="31"/>
      <c r="J42" s="31"/>
      <c r="K42" s="16"/>
    </row>
    <row r="43" spans="1:12" ht="15.75" x14ac:dyDescent="0.25">
      <c r="D43" s="9"/>
      <c r="F43" s="6"/>
      <c r="G43" s="12"/>
      <c r="H43" s="12" t="s">
        <v>328</v>
      </c>
      <c r="I43" s="13"/>
      <c r="J43" s="12"/>
      <c r="K43" s="23"/>
    </row>
    <row r="44" spans="1:12" x14ac:dyDescent="0.25">
      <c r="F44" s="28" t="s">
        <v>12</v>
      </c>
      <c r="G44" s="31" t="s">
        <v>10</v>
      </c>
      <c r="H44" s="31"/>
      <c r="I44" s="31"/>
      <c r="J44" s="31"/>
      <c r="K44" s="16"/>
    </row>
    <row r="45" spans="1:12" x14ac:dyDescent="0.25">
      <c r="F45" s="6"/>
      <c r="G45" s="12"/>
      <c r="H45" s="12" t="s">
        <v>329</v>
      </c>
      <c r="I45" s="13"/>
      <c r="J45" s="12"/>
      <c r="K45" s="23"/>
    </row>
    <row r="46" spans="1:12" x14ac:dyDescent="0.25">
      <c r="F46" s="28" t="s">
        <v>12</v>
      </c>
      <c r="G46" s="31" t="s">
        <v>10</v>
      </c>
      <c r="H46" s="31"/>
      <c r="I46" s="31"/>
      <c r="J46" s="31"/>
      <c r="K46" s="16"/>
    </row>
    <row r="47" spans="1:12" x14ac:dyDescent="0.25">
      <c r="F47" s="6"/>
      <c r="G47" s="12"/>
      <c r="H47" s="12" t="s">
        <v>330</v>
      </c>
      <c r="I47" s="13"/>
      <c r="J47" s="12"/>
      <c r="K47" s="23"/>
    </row>
    <row r="48" spans="1:12" x14ac:dyDescent="0.25">
      <c r="F48" s="28" t="s">
        <v>12</v>
      </c>
      <c r="G48" s="31" t="s">
        <v>10</v>
      </c>
      <c r="H48" s="31"/>
      <c r="I48" s="31"/>
      <c r="J48" s="31"/>
      <c r="K48" s="16"/>
    </row>
  </sheetData>
  <autoFilter ref="A14:L14">
    <sortState ref="A15:L314">
      <sortCondition descending="1" ref="K14"/>
    </sortState>
  </autoFilter>
  <mergeCells count="15">
    <mergeCell ref="G44:J44"/>
    <mergeCell ref="G46:J46"/>
    <mergeCell ref="G48:J48"/>
    <mergeCell ref="G42:J4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0:J4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Z34"/>
  <sheetViews>
    <sheetView topLeftCell="A10" workbookViewId="0">
      <selection activeCell="I22" sqref="I22"/>
    </sheetView>
  </sheetViews>
  <sheetFormatPr defaultRowHeight="15" x14ac:dyDescent="0.25"/>
  <cols>
    <col min="1" max="1" width="16.28515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9"/>
      <c r="F2" s="29"/>
      <c r="G2" s="29"/>
      <c r="H2" s="29"/>
      <c r="I2" s="29"/>
      <c r="J2" s="29"/>
      <c r="K2" s="29"/>
      <c r="L2" s="2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34" t="s">
        <v>27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7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9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8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9</v>
      </c>
      <c r="E11" s="36"/>
      <c r="F11" s="37">
        <v>45572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14</v>
      </c>
      <c r="E12" s="36"/>
      <c r="F12" s="38">
        <v>55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x14ac:dyDescent="0.25">
      <c r="A15" s="8" t="str">
        <f>$I$5</f>
        <v>английский</v>
      </c>
      <c r="B15" s="8">
        <f>$A$3</f>
        <v>28</v>
      </c>
      <c r="C15" s="14">
        <f>ROW(B15)-14</f>
        <v>1</v>
      </c>
      <c r="D15" s="27" t="s">
        <v>44</v>
      </c>
      <c r="E15" s="27" t="s">
        <v>132</v>
      </c>
      <c r="F15" s="27" t="s">
        <v>133</v>
      </c>
      <c r="G15" s="27" t="s">
        <v>134</v>
      </c>
      <c r="H15" s="27">
        <f>$I$7</f>
        <v>9</v>
      </c>
      <c r="I15" s="30" t="s">
        <v>124</v>
      </c>
      <c r="J15" s="27">
        <v>52</v>
      </c>
      <c r="K15" s="24">
        <f>J15/$F$12</f>
        <v>0.94545454545454544</v>
      </c>
      <c r="L15" s="27" t="s">
        <v>135</v>
      </c>
    </row>
    <row r="16" spans="1:26" x14ac:dyDescent="0.25">
      <c r="A16" s="8" t="str">
        <f>$I$5</f>
        <v>английский</v>
      </c>
      <c r="B16" s="8">
        <f>$A$3</f>
        <v>28</v>
      </c>
      <c r="C16" s="14">
        <f>ROW(B16)-14</f>
        <v>2</v>
      </c>
      <c r="D16" s="27" t="s">
        <v>45</v>
      </c>
      <c r="E16" s="27" t="s">
        <v>136</v>
      </c>
      <c r="F16" s="27" t="s">
        <v>137</v>
      </c>
      <c r="G16" s="27" t="s">
        <v>138</v>
      </c>
      <c r="H16" s="27">
        <f>$I$7</f>
        <v>9</v>
      </c>
      <c r="I16" s="27" t="s">
        <v>139</v>
      </c>
      <c r="J16" s="27">
        <v>41</v>
      </c>
      <c r="K16" s="24">
        <f>J16/$F$12</f>
        <v>0.74545454545454548</v>
      </c>
      <c r="L16" s="27" t="s">
        <v>131</v>
      </c>
    </row>
    <row r="17" spans="1:12" x14ac:dyDescent="0.25">
      <c r="A17" s="8" t="str">
        <f>$I$5</f>
        <v>английский</v>
      </c>
      <c r="B17" s="8">
        <f>$A$3</f>
        <v>28</v>
      </c>
      <c r="C17" s="14">
        <f>ROW(B17)-14</f>
        <v>3</v>
      </c>
      <c r="D17" s="27" t="s">
        <v>43</v>
      </c>
      <c r="E17" s="27" t="s">
        <v>128</v>
      </c>
      <c r="F17" s="27" t="s">
        <v>129</v>
      </c>
      <c r="G17" s="27" t="s">
        <v>130</v>
      </c>
      <c r="H17" s="27">
        <f>$I$7</f>
        <v>9</v>
      </c>
      <c r="I17" s="27" t="s">
        <v>124</v>
      </c>
      <c r="J17" s="27">
        <v>35</v>
      </c>
      <c r="K17" s="24">
        <f>J17/$F$12</f>
        <v>0.63636363636363635</v>
      </c>
      <c r="L17" s="27" t="s">
        <v>26</v>
      </c>
    </row>
    <row r="18" spans="1:12" x14ac:dyDescent="0.25">
      <c r="A18" s="8" t="str">
        <f>$I$5</f>
        <v>английский</v>
      </c>
      <c r="B18" s="8">
        <f>$A$3</f>
        <v>28</v>
      </c>
      <c r="C18" s="14">
        <f>ROW(B18)-14</f>
        <v>4</v>
      </c>
      <c r="D18" s="27" t="s">
        <v>46</v>
      </c>
      <c r="E18" s="27" t="s">
        <v>140</v>
      </c>
      <c r="F18" s="27" t="s">
        <v>129</v>
      </c>
      <c r="G18" s="27" t="s">
        <v>141</v>
      </c>
      <c r="H18" s="27">
        <f>$I$7</f>
        <v>9</v>
      </c>
      <c r="I18" s="27" t="s">
        <v>139</v>
      </c>
      <c r="J18" s="27">
        <v>23</v>
      </c>
      <c r="K18" s="24">
        <f>J18/$F$12</f>
        <v>0.41818181818181815</v>
      </c>
      <c r="L18" s="27" t="s">
        <v>26</v>
      </c>
    </row>
    <row r="19" spans="1:12" x14ac:dyDescent="0.25">
      <c r="A19" s="8" t="str">
        <f>$I$5</f>
        <v>английский</v>
      </c>
      <c r="B19" s="8">
        <f>$A$3</f>
        <v>28</v>
      </c>
      <c r="C19" s="14">
        <f>ROW(B19)-14</f>
        <v>5</v>
      </c>
      <c r="D19" s="27" t="s">
        <v>41</v>
      </c>
      <c r="E19" s="27" t="s">
        <v>121</v>
      </c>
      <c r="F19" s="27" t="s">
        <v>122</v>
      </c>
      <c r="G19" s="27" t="s">
        <v>123</v>
      </c>
      <c r="H19" s="27">
        <f>$I$7</f>
        <v>9</v>
      </c>
      <c r="I19" s="27" t="s">
        <v>124</v>
      </c>
      <c r="J19" s="27">
        <v>10</v>
      </c>
      <c r="K19" s="24">
        <f>J19/$F$12</f>
        <v>0.18181818181818182</v>
      </c>
      <c r="L19" s="27" t="s">
        <v>26</v>
      </c>
    </row>
    <row r="20" spans="1:12" x14ac:dyDescent="0.25">
      <c r="A20" s="8" t="str">
        <f>$I$5</f>
        <v>английский</v>
      </c>
      <c r="B20" s="8">
        <f>$A$3</f>
        <v>28</v>
      </c>
      <c r="C20" s="14">
        <f>ROW(B20)-14</f>
        <v>6</v>
      </c>
      <c r="D20" s="27" t="s">
        <v>42</v>
      </c>
      <c r="E20" s="27" t="s">
        <v>125</v>
      </c>
      <c r="F20" s="27" t="s">
        <v>126</v>
      </c>
      <c r="G20" s="27" t="s">
        <v>127</v>
      </c>
      <c r="H20" s="27">
        <f>$I$7</f>
        <v>9</v>
      </c>
      <c r="I20" s="27" t="s">
        <v>124</v>
      </c>
      <c r="J20" s="27">
        <v>6</v>
      </c>
      <c r="K20" s="24">
        <f>J20/$F$12</f>
        <v>0.10909090909090909</v>
      </c>
      <c r="L20" s="27" t="s">
        <v>26</v>
      </c>
    </row>
    <row r="25" spans="1:12" ht="15.75" x14ac:dyDescent="0.25">
      <c r="D25" s="9" t="s">
        <v>11</v>
      </c>
      <c r="F25" s="6"/>
      <c r="G25" s="12"/>
      <c r="H25" s="12" t="s">
        <v>325</v>
      </c>
      <c r="I25" s="13"/>
      <c r="J25" s="12"/>
      <c r="K25" s="23"/>
    </row>
    <row r="26" spans="1:12" x14ac:dyDescent="0.25">
      <c r="D26" s="5"/>
      <c r="E26" s="5"/>
      <c r="F26" s="28" t="s">
        <v>12</v>
      </c>
      <c r="G26" s="31" t="s">
        <v>10</v>
      </c>
      <c r="H26" s="31"/>
      <c r="I26" s="31"/>
      <c r="J26" s="31"/>
      <c r="K26" s="16"/>
    </row>
    <row r="27" spans="1:12" ht="15.75" x14ac:dyDescent="0.25">
      <c r="D27" s="9" t="s">
        <v>327</v>
      </c>
      <c r="F27" s="6"/>
      <c r="G27" s="12"/>
      <c r="H27" s="12" t="s">
        <v>326</v>
      </c>
      <c r="I27" s="13"/>
      <c r="J27" s="12"/>
      <c r="K27" s="23"/>
    </row>
    <row r="28" spans="1:12" x14ac:dyDescent="0.25">
      <c r="F28" s="28" t="s">
        <v>12</v>
      </c>
      <c r="G28" s="31" t="s">
        <v>10</v>
      </c>
      <c r="H28" s="31"/>
      <c r="I28" s="31"/>
      <c r="J28" s="31"/>
      <c r="K28" s="16"/>
    </row>
    <row r="29" spans="1:12" ht="15.75" x14ac:dyDescent="0.25">
      <c r="D29" s="9"/>
      <c r="F29" s="6"/>
      <c r="G29" s="12"/>
      <c r="H29" s="12" t="s">
        <v>328</v>
      </c>
      <c r="I29" s="13"/>
      <c r="J29" s="12"/>
      <c r="K29" s="23"/>
    </row>
    <row r="30" spans="1:12" x14ac:dyDescent="0.25">
      <c r="F30" s="28" t="s">
        <v>12</v>
      </c>
      <c r="G30" s="31" t="s">
        <v>10</v>
      </c>
      <c r="H30" s="31"/>
      <c r="I30" s="31"/>
      <c r="J30" s="31"/>
      <c r="K30" s="16"/>
    </row>
    <row r="31" spans="1:12" x14ac:dyDescent="0.25">
      <c r="F31" s="6"/>
      <c r="G31" s="12"/>
      <c r="H31" s="12" t="s">
        <v>329</v>
      </c>
      <c r="I31" s="13"/>
      <c r="J31" s="12"/>
      <c r="K31" s="23"/>
    </row>
    <row r="32" spans="1:12" x14ac:dyDescent="0.25">
      <c r="F32" s="28" t="s">
        <v>12</v>
      </c>
      <c r="G32" s="31" t="s">
        <v>10</v>
      </c>
      <c r="H32" s="31"/>
      <c r="I32" s="31"/>
      <c r="J32" s="31"/>
      <c r="K32" s="16"/>
    </row>
    <row r="33" spans="6:11" x14ac:dyDescent="0.25">
      <c r="F33" s="6"/>
      <c r="G33" s="12"/>
      <c r="H33" s="12" t="s">
        <v>330</v>
      </c>
      <c r="I33" s="13"/>
      <c r="J33" s="12"/>
      <c r="K33" s="23"/>
    </row>
    <row r="34" spans="6:11" x14ac:dyDescent="0.25">
      <c r="F34" s="28" t="s">
        <v>12</v>
      </c>
      <c r="G34" s="31" t="s">
        <v>10</v>
      </c>
      <c r="H34" s="31"/>
      <c r="I34" s="31"/>
      <c r="J34" s="31"/>
      <c r="K34" s="16"/>
    </row>
  </sheetData>
  <mergeCells count="15">
    <mergeCell ref="G30:J30"/>
    <mergeCell ref="G32:J32"/>
    <mergeCell ref="G34:J34"/>
    <mergeCell ref="D11:E11"/>
    <mergeCell ref="F11:G11"/>
    <mergeCell ref="D12:E12"/>
    <mergeCell ref="F12:G12"/>
    <mergeCell ref="G26:J26"/>
    <mergeCell ref="G28:J28"/>
    <mergeCell ref="A1:L1"/>
    <mergeCell ref="A3:L3"/>
    <mergeCell ref="I5:L5"/>
    <mergeCell ref="I6:L6"/>
    <mergeCell ref="I7:L7"/>
    <mergeCell ref="I8:L8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[1]Правила!#REF!</xm:f>
          </x14:formula1>
          <xm:sqref>I7:L7</xm:sqref>
        </x14:dataValidation>
        <x14:dataValidation type="list" allowBlank="1" showInputMessage="1" showErrorMessage="1">
          <x14:formula1>
            <xm:f>[1]Правила!#REF!</xm:f>
          </x14:formula1>
          <xm:sqref>A3</xm:sqref>
        </x14:dataValidation>
        <x14:dataValidation type="list" allowBlank="1" showInputMessage="1" showErrorMessage="1">
          <x14:formula1>
            <xm:f>[1]Правила!#REF!</xm:f>
          </x14:formula1>
          <xm:sqref>L15:L20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Z33"/>
  <sheetViews>
    <sheetView tabSelected="1" view="pageBreakPreview" zoomScaleNormal="40" zoomScaleSheetLayoutView="100" workbookViewId="0">
      <selection activeCell="L15" sqref="L15:L19"/>
    </sheetView>
  </sheetViews>
  <sheetFormatPr defaultRowHeight="15" x14ac:dyDescent="0.25"/>
  <cols>
    <col min="1" max="1" width="21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0"/>
      <c r="I2" s="4"/>
      <c r="J2" s="4"/>
      <c r="K2" s="19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34" t="s">
        <v>27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7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10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8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9</v>
      </c>
      <c r="E11" s="36"/>
      <c r="F11" s="37">
        <v>45572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14</v>
      </c>
      <c r="E12" s="36"/>
      <c r="F12" s="38">
        <v>55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x14ac:dyDescent="0.25">
      <c r="A15" s="8" t="str">
        <f>$I$5</f>
        <v>английский</v>
      </c>
      <c r="B15" s="8">
        <f>$A$3</f>
        <v>28</v>
      </c>
      <c r="C15" s="14">
        <f>ROW(B15)-14</f>
        <v>1</v>
      </c>
      <c r="D15" s="27" t="s">
        <v>36</v>
      </c>
      <c r="E15" s="27" t="s">
        <v>148</v>
      </c>
      <c r="F15" s="27" t="s">
        <v>149</v>
      </c>
      <c r="G15" s="27" t="s">
        <v>150</v>
      </c>
      <c r="H15" s="27">
        <f>$I$7</f>
        <v>10</v>
      </c>
      <c r="I15" s="30" t="s">
        <v>144</v>
      </c>
      <c r="J15" s="27">
        <v>12</v>
      </c>
      <c r="K15" s="24">
        <f>J15/$F$12</f>
        <v>0.21818181818181817</v>
      </c>
      <c r="L15" s="27" t="s">
        <v>26</v>
      </c>
    </row>
    <row r="16" spans="1:26" x14ac:dyDescent="0.25">
      <c r="A16" s="8" t="str">
        <f>$I$5</f>
        <v>английский</v>
      </c>
      <c r="B16" s="8">
        <f>$A$3</f>
        <v>28</v>
      </c>
      <c r="C16" s="14">
        <f>ROW(B16)-14</f>
        <v>2</v>
      </c>
      <c r="D16" s="27" t="s">
        <v>38</v>
      </c>
      <c r="E16" s="27" t="s">
        <v>145</v>
      </c>
      <c r="F16" s="27" t="s">
        <v>146</v>
      </c>
      <c r="G16" s="27" t="s">
        <v>147</v>
      </c>
      <c r="H16" s="27">
        <f>$I$7</f>
        <v>10</v>
      </c>
      <c r="I16" s="27" t="s">
        <v>144</v>
      </c>
      <c r="J16" s="27">
        <v>11</v>
      </c>
      <c r="K16" s="24">
        <f>J16/$F$12</f>
        <v>0.2</v>
      </c>
      <c r="L16" s="27" t="s">
        <v>26</v>
      </c>
    </row>
    <row r="17" spans="1:12" x14ac:dyDescent="0.25">
      <c r="A17" s="8" t="str">
        <f>$I$5</f>
        <v>английский</v>
      </c>
      <c r="B17" s="8">
        <f>$A$3</f>
        <v>28</v>
      </c>
      <c r="C17" s="14">
        <f>ROW(B17)-14</f>
        <v>3</v>
      </c>
      <c r="D17" s="27" t="s">
        <v>39</v>
      </c>
      <c r="E17" s="27" t="s">
        <v>151</v>
      </c>
      <c r="F17" s="27" t="s">
        <v>152</v>
      </c>
      <c r="G17" s="27" t="s">
        <v>153</v>
      </c>
      <c r="H17" s="27">
        <f>$I$7</f>
        <v>10</v>
      </c>
      <c r="I17" s="27" t="s">
        <v>154</v>
      </c>
      <c r="J17" s="27">
        <v>10</v>
      </c>
      <c r="K17" s="24">
        <f>J17/$F$12</f>
        <v>0.18181818181818182</v>
      </c>
      <c r="L17" s="27" t="s">
        <v>26</v>
      </c>
    </row>
    <row r="18" spans="1:12" x14ac:dyDescent="0.25">
      <c r="A18" s="8" t="str">
        <f>$I$5</f>
        <v>английский</v>
      </c>
      <c r="B18" s="8">
        <f>$A$3</f>
        <v>28</v>
      </c>
      <c r="C18" s="14">
        <f>ROW(B18)-14</f>
        <v>4</v>
      </c>
      <c r="D18" s="27" t="s">
        <v>40</v>
      </c>
      <c r="E18" s="27" t="s">
        <v>155</v>
      </c>
      <c r="F18" s="27" t="s">
        <v>156</v>
      </c>
      <c r="G18" s="27" t="s">
        <v>157</v>
      </c>
      <c r="H18" s="27">
        <f>$I$7</f>
        <v>10</v>
      </c>
      <c r="I18" s="27" t="s">
        <v>154</v>
      </c>
      <c r="J18" s="27">
        <v>10</v>
      </c>
      <c r="K18" s="24">
        <f>J18/$F$12</f>
        <v>0.18181818181818182</v>
      </c>
      <c r="L18" s="27" t="s">
        <v>26</v>
      </c>
    </row>
    <row r="19" spans="1:12" x14ac:dyDescent="0.25">
      <c r="A19" s="8" t="str">
        <f>$I$5</f>
        <v>английский</v>
      </c>
      <c r="B19" s="8">
        <f>$A$3</f>
        <v>28</v>
      </c>
      <c r="C19" s="14">
        <f>ROW(B19)-14</f>
        <v>5</v>
      </c>
      <c r="D19" s="27" t="s">
        <v>37</v>
      </c>
      <c r="E19" s="27" t="s">
        <v>142</v>
      </c>
      <c r="F19" s="27" t="s">
        <v>119</v>
      </c>
      <c r="G19" s="27" t="s">
        <v>143</v>
      </c>
      <c r="H19" s="27">
        <f>$I$7</f>
        <v>10</v>
      </c>
      <c r="I19" s="27" t="s">
        <v>144</v>
      </c>
      <c r="J19" s="27">
        <v>6</v>
      </c>
      <c r="K19" s="24">
        <f>J19/$F$12</f>
        <v>0.10909090909090909</v>
      </c>
      <c r="L19" s="27" t="s">
        <v>26</v>
      </c>
    </row>
    <row r="23" spans="1:12" ht="15.75" x14ac:dyDescent="0.2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 x14ac:dyDescent="0.25">
      <c r="D24" s="9" t="s">
        <v>11</v>
      </c>
      <c r="F24" s="6"/>
      <c r="G24" s="12"/>
      <c r="H24" s="12" t="s">
        <v>325</v>
      </c>
      <c r="I24" s="13"/>
      <c r="J24" s="12"/>
      <c r="K24" s="23"/>
      <c r="L24" s="11"/>
    </row>
    <row r="25" spans="1:12" x14ac:dyDescent="0.25">
      <c r="D25" s="5"/>
      <c r="E25" s="5"/>
      <c r="F25" s="28" t="s">
        <v>12</v>
      </c>
      <c r="G25" s="31" t="s">
        <v>10</v>
      </c>
      <c r="H25" s="31"/>
      <c r="I25" s="31"/>
      <c r="J25" s="31"/>
      <c r="K25" s="16"/>
      <c r="L25" s="5"/>
    </row>
    <row r="26" spans="1:12" ht="15.75" x14ac:dyDescent="0.25">
      <c r="D26" s="9" t="s">
        <v>327</v>
      </c>
      <c r="F26" s="6"/>
      <c r="G26" s="12"/>
      <c r="H26" s="12" t="s">
        <v>326</v>
      </c>
      <c r="I26" s="13"/>
      <c r="J26" s="12"/>
      <c r="K26" s="23"/>
      <c r="L26" s="11"/>
    </row>
    <row r="27" spans="1:12" x14ac:dyDescent="0.25">
      <c r="F27" s="28" t="s">
        <v>12</v>
      </c>
      <c r="G27" s="31" t="s">
        <v>10</v>
      </c>
      <c r="H27" s="31"/>
      <c r="I27" s="31"/>
      <c r="J27" s="31"/>
      <c r="K27" s="16"/>
    </row>
    <row r="28" spans="1:12" ht="15.75" x14ac:dyDescent="0.25">
      <c r="D28" s="9"/>
      <c r="F28" s="6"/>
      <c r="G28" s="12"/>
      <c r="H28" s="12" t="s">
        <v>328</v>
      </c>
      <c r="I28" s="13"/>
      <c r="J28" s="12"/>
      <c r="K28" s="23"/>
    </row>
    <row r="29" spans="1:12" x14ac:dyDescent="0.25">
      <c r="F29" s="28" t="s">
        <v>12</v>
      </c>
      <c r="G29" s="31" t="s">
        <v>10</v>
      </c>
      <c r="H29" s="31"/>
      <c r="I29" s="31"/>
      <c r="J29" s="31"/>
      <c r="K29" s="16"/>
    </row>
    <row r="30" spans="1:12" x14ac:dyDescent="0.25">
      <c r="F30" s="6"/>
      <c r="G30" s="12"/>
      <c r="H30" s="12" t="s">
        <v>329</v>
      </c>
      <c r="I30" s="13"/>
      <c r="J30" s="12"/>
      <c r="K30" s="23"/>
    </row>
    <row r="31" spans="1:12" x14ac:dyDescent="0.25">
      <c r="F31" s="28" t="s">
        <v>12</v>
      </c>
      <c r="G31" s="31" t="s">
        <v>10</v>
      </c>
      <c r="H31" s="31"/>
      <c r="I31" s="31"/>
      <c r="J31" s="31"/>
      <c r="K31" s="16"/>
    </row>
    <row r="32" spans="1:12" x14ac:dyDescent="0.25">
      <c r="F32" s="6"/>
      <c r="G32" s="12"/>
      <c r="H32" s="12" t="s">
        <v>330</v>
      </c>
      <c r="I32" s="13"/>
      <c r="J32" s="12"/>
      <c r="K32" s="23"/>
    </row>
    <row r="33" spans="6:11" x14ac:dyDescent="0.25">
      <c r="F33" s="28" t="s">
        <v>12</v>
      </c>
      <c r="G33" s="31" t="s">
        <v>10</v>
      </c>
      <c r="H33" s="31"/>
      <c r="I33" s="31"/>
      <c r="J33" s="31"/>
      <c r="K33" s="16"/>
    </row>
  </sheetData>
  <autoFilter ref="A14:L14">
    <sortState ref="A15:L314">
      <sortCondition descending="1" ref="K14"/>
    </sortState>
  </autoFilter>
  <mergeCells count="15">
    <mergeCell ref="G29:J29"/>
    <mergeCell ref="G31:J31"/>
    <mergeCell ref="G33:J33"/>
    <mergeCell ref="G25:J25"/>
    <mergeCell ref="G27:J27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Z36"/>
  <sheetViews>
    <sheetView view="pageBreakPreview" topLeftCell="A10" zoomScaleNormal="40" zoomScaleSheetLayoutView="100" workbookViewId="0">
      <selection activeCell="K13" sqref="K13"/>
    </sheetView>
  </sheetViews>
  <sheetFormatPr defaultRowHeight="15" x14ac:dyDescent="0.25"/>
  <cols>
    <col min="1" max="1" width="14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34" t="s">
        <v>27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7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11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8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9</v>
      </c>
      <c r="E11" s="36"/>
      <c r="F11" s="37">
        <v>45572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14</v>
      </c>
      <c r="E12" s="36"/>
      <c r="F12" s="38">
        <v>55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x14ac:dyDescent="0.25">
      <c r="A15" s="8" t="str">
        <f>$I$5</f>
        <v>английский</v>
      </c>
      <c r="B15" s="8">
        <f>$A$3</f>
        <v>28</v>
      </c>
      <c r="C15" s="14">
        <f>ROW(B15)-14</f>
        <v>1</v>
      </c>
      <c r="D15" s="27" t="s">
        <v>31</v>
      </c>
      <c r="E15" s="27" t="s">
        <v>318</v>
      </c>
      <c r="F15" s="27" t="s">
        <v>319</v>
      </c>
      <c r="G15" s="27" t="s">
        <v>123</v>
      </c>
      <c r="H15" s="27">
        <f>$I$7</f>
        <v>11</v>
      </c>
      <c r="I15" s="30" t="s">
        <v>316</v>
      </c>
      <c r="J15" s="27">
        <v>37</v>
      </c>
      <c r="K15" s="24">
        <f>J15/$F$12</f>
        <v>0.67272727272727273</v>
      </c>
      <c r="L15" s="27" t="s">
        <v>24</v>
      </c>
    </row>
    <row r="16" spans="1:26" x14ac:dyDescent="0.25">
      <c r="A16" s="8" t="str">
        <f>$I$5</f>
        <v>английский</v>
      </c>
      <c r="B16" s="8">
        <f>$A$3</f>
        <v>28</v>
      </c>
      <c r="C16" s="14">
        <f>ROW(B16)-14</f>
        <v>2</v>
      </c>
      <c r="D16" s="27" t="s">
        <v>29</v>
      </c>
      <c r="E16" s="27" t="s">
        <v>313</v>
      </c>
      <c r="F16" s="27" t="s">
        <v>202</v>
      </c>
      <c r="G16" s="27" t="s">
        <v>134</v>
      </c>
      <c r="H16" s="27">
        <f>$I$7</f>
        <v>11</v>
      </c>
      <c r="I16" s="27" t="s">
        <v>312</v>
      </c>
      <c r="J16" s="27">
        <v>36</v>
      </c>
      <c r="K16" s="24">
        <f>J16/$F$12</f>
        <v>0.65454545454545454</v>
      </c>
      <c r="L16" s="27" t="s">
        <v>324</v>
      </c>
    </row>
    <row r="17" spans="1:12" x14ac:dyDescent="0.25">
      <c r="A17" s="8" t="str">
        <f>$I$5</f>
        <v>английский</v>
      </c>
      <c r="B17" s="8">
        <f>$A$3</f>
        <v>28</v>
      </c>
      <c r="C17" s="14">
        <f>ROW(B17)-14</f>
        <v>3</v>
      </c>
      <c r="D17" s="27" t="s">
        <v>28</v>
      </c>
      <c r="E17" s="27" t="s">
        <v>323</v>
      </c>
      <c r="F17" s="27" t="s">
        <v>235</v>
      </c>
      <c r="G17" s="27" t="s">
        <v>188</v>
      </c>
      <c r="H17" s="27">
        <f>$I$7</f>
        <v>11</v>
      </c>
      <c r="I17" s="39" t="s">
        <v>312</v>
      </c>
      <c r="J17" s="27">
        <v>32</v>
      </c>
      <c r="K17" s="24">
        <f>J17/$F$12</f>
        <v>0.58181818181818179</v>
      </c>
      <c r="L17" s="27" t="s">
        <v>26</v>
      </c>
    </row>
    <row r="18" spans="1:12" x14ac:dyDescent="0.25">
      <c r="A18" s="8" t="str">
        <f>$I$5</f>
        <v>английский</v>
      </c>
      <c r="B18" s="8">
        <f>$A$3</f>
        <v>28</v>
      </c>
      <c r="C18" s="14">
        <f>ROW(B18)-14</f>
        <v>4</v>
      </c>
      <c r="D18" s="27" t="s">
        <v>33</v>
      </c>
      <c r="E18" s="27" t="s">
        <v>320</v>
      </c>
      <c r="F18" s="27" t="s">
        <v>240</v>
      </c>
      <c r="G18" s="27" t="s">
        <v>134</v>
      </c>
      <c r="H18" s="27">
        <f>$I$7</f>
        <v>11</v>
      </c>
      <c r="I18" s="27" t="s">
        <v>316</v>
      </c>
      <c r="J18" s="27">
        <v>24</v>
      </c>
      <c r="K18" s="24">
        <f>J18/$F$12</f>
        <v>0.43636363636363634</v>
      </c>
      <c r="L18" s="27" t="s">
        <v>26</v>
      </c>
    </row>
    <row r="19" spans="1:12" x14ac:dyDescent="0.25">
      <c r="A19" s="8" t="str">
        <f>$I$5</f>
        <v>английский</v>
      </c>
      <c r="B19" s="8">
        <f>$A$3</f>
        <v>28</v>
      </c>
      <c r="C19" s="14">
        <f>ROW(B19)-14</f>
        <v>5</v>
      </c>
      <c r="D19" s="27" t="s">
        <v>32</v>
      </c>
      <c r="E19" s="27" t="s">
        <v>317</v>
      </c>
      <c r="F19" s="27" t="s">
        <v>198</v>
      </c>
      <c r="G19" s="27" t="s">
        <v>120</v>
      </c>
      <c r="H19" s="27">
        <f>$I$7</f>
        <v>11</v>
      </c>
      <c r="I19" s="27" t="s">
        <v>316</v>
      </c>
      <c r="J19" s="27">
        <v>22</v>
      </c>
      <c r="K19" s="24">
        <f>J19/$F$12</f>
        <v>0.4</v>
      </c>
      <c r="L19" s="27" t="s">
        <v>26</v>
      </c>
    </row>
    <row r="20" spans="1:12" x14ac:dyDescent="0.25">
      <c r="A20" s="8" t="str">
        <f>$I$5</f>
        <v>английский</v>
      </c>
      <c r="B20" s="8">
        <f>$A$3</f>
        <v>28</v>
      </c>
      <c r="C20" s="14">
        <f>ROW(B20)-14</f>
        <v>6</v>
      </c>
      <c r="D20" s="27" t="s">
        <v>35</v>
      </c>
      <c r="E20" s="27" t="s">
        <v>314</v>
      </c>
      <c r="F20" s="27" t="s">
        <v>256</v>
      </c>
      <c r="G20" s="27" t="s">
        <v>315</v>
      </c>
      <c r="H20" s="27">
        <f>$I$7</f>
        <v>11</v>
      </c>
      <c r="I20" s="27" t="s">
        <v>316</v>
      </c>
      <c r="J20" s="27">
        <v>21.5</v>
      </c>
      <c r="K20" s="24">
        <f>J20/$F$12</f>
        <v>0.39090909090909093</v>
      </c>
      <c r="L20" s="27" t="s">
        <v>26</v>
      </c>
    </row>
    <row r="21" spans="1:12" x14ac:dyDescent="0.25">
      <c r="A21" s="8" t="str">
        <f>$I$5</f>
        <v>английский</v>
      </c>
      <c r="B21" s="8">
        <f>$A$3</f>
        <v>28</v>
      </c>
      <c r="C21" s="14">
        <f>ROW(B21)-14</f>
        <v>7</v>
      </c>
      <c r="D21" s="27" t="s">
        <v>34</v>
      </c>
      <c r="E21" s="27" t="s">
        <v>321</v>
      </c>
      <c r="F21" s="27" t="s">
        <v>122</v>
      </c>
      <c r="G21" s="27" t="s">
        <v>322</v>
      </c>
      <c r="H21" s="27">
        <f>$I$7</f>
        <v>11</v>
      </c>
      <c r="I21" s="27" t="s">
        <v>316</v>
      </c>
      <c r="J21" s="27">
        <v>15</v>
      </c>
      <c r="K21" s="24">
        <f>J21/$F$12</f>
        <v>0.27272727272727271</v>
      </c>
      <c r="L21" s="27" t="s">
        <v>26</v>
      </c>
    </row>
    <row r="22" spans="1:12" x14ac:dyDescent="0.25">
      <c r="A22" s="8" t="str">
        <f>$I$5</f>
        <v>английский</v>
      </c>
      <c r="B22" s="8">
        <f>$A$3</f>
        <v>28</v>
      </c>
      <c r="C22" s="14">
        <f>ROW(B22)-14</f>
        <v>8</v>
      </c>
      <c r="D22" s="27" t="s">
        <v>30</v>
      </c>
      <c r="E22" s="27" t="s">
        <v>309</v>
      </c>
      <c r="F22" s="27" t="s">
        <v>310</v>
      </c>
      <c r="G22" s="27" t="s">
        <v>311</v>
      </c>
      <c r="H22" s="27">
        <f>$I$7</f>
        <v>11</v>
      </c>
      <c r="I22" s="27" t="s">
        <v>312</v>
      </c>
      <c r="J22" s="27">
        <v>14</v>
      </c>
      <c r="K22" s="24">
        <f>J22/$F$12</f>
        <v>0.25454545454545452</v>
      </c>
      <c r="L22" s="27" t="s">
        <v>26</v>
      </c>
    </row>
    <row r="26" spans="1:12" ht="15.75" x14ac:dyDescent="0.25">
      <c r="D26" s="2"/>
      <c r="E26" s="2"/>
      <c r="F26" s="15"/>
      <c r="G26" s="15"/>
      <c r="H26" s="15"/>
      <c r="I26" s="7"/>
      <c r="J26" s="5"/>
      <c r="K26" s="5"/>
      <c r="L26" s="10"/>
    </row>
    <row r="27" spans="1:12" ht="15.75" x14ac:dyDescent="0.25">
      <c r="D27" s="9" t="s">
        <v>11</v>
      </c>
      <c r="F27" s="6"/>
      <c r="G27" s="12"/>
      <c r="H27" s="12" t="s">
        <v>325</v>
      </c>
      <c r="I27" s="13"/>
      <c r="J27" s="12"/>
      <c r="K27" s="23"/>
      <c r="L27" s="11"/>
    </row>
    <row r="28" spans="1:12" x14ac:dyDescent="0.25">
      <c r="D28" s="5"/>
      <c r="E28" s="5"/>
      <c r="F28" s="28" t="s">
        <v>12</v>
      </c>
      <c r="G28" s="31" t="s">
        <v>10</v>
      </c>
      <c r="H28" s="31"/>
      <c r="I28" s="31"/>
      <c r="J28" s="31"/>
      <c r="K28" s="16"/>
      <c r="L28" s="5"/>
    </row>
    <row r="29" spans="1:12" ht="15.75" x14ac:dyDescent="0.25">
      <c r="D29" s="9" t="s">
        <v>327</v>
      </c>
      <c r="F29" s="6"/>
      <c r="G29" s="12"/>
      <c r="H29" s="12" t="s">
        <v>326</v>
      </c>
      <c r="I29" s="13"/>
      <c r="J29" s="12"/>
      <c r="K29" s="23"/>
      <c r="L29" s="11"/>
    </row>
    <row r="30" spans="1:12" x14ac:dyDescent="0.25">
      <c r="F30" s="28" t="s">
        <v>12</v>
      </c>
      <c r="G30" s="31" t="s">
        <v>10</v>
      </c>
      <c r="H30" s="31"/>
      <c r="I30" s="31"/>
      <c r="J30" s="31"/>
      <c r="K30" s="16"/>
    </row>
    <row r="31" spans="1:12" ht="15.75" x14ac:dyDescent="0.25">
      <c r="D31" s="9"/>
      <c r="F31" s="6"/>
      <c r="G31" s="12"/>
      <c r="H31" s="12" t="s">
        <v>328</v>
      </c>
      <c r="I31" s="13"/>
      <c r="J31" s="12"/>
      <c r="K31" s="23"/>
    </row>
    <row r="32" spans="1:12" x14ac:dyDescent="0.25">
      <c r="F32" s="28" t="s">
        <v>12</v>
      </c>
      <c r="G32" s="31" t="s">
        <v>10</v>
      </c>
      <c r="H32" s="31"/>
      <c r="I32" s="31"/>
      <c r="J32" s="31"/>
      <c r="K32" s="16"/>
    </row>
    <row r="33" spans="6:11" x14ac:dyDescent="0.25">
      <c r="F33" s="6"/>
      <c r="G33" s="12"/>
      <c r="H33" s="12" t="s">
        <v>329</v>
      </c>
      <c r="I33" s="13"/>
      <c r="J33" s="12"/>
      <c r="K33" s="23"/>
    </row>
    <row r="34" spans="6:11" x14ac:dyDescent="0.25">
      <c r="F34" s="28" t="s">
        <v>12</v>
      </c>
      <c r="G34" s="31" t="s">
        <v>10</v>
      </c>
      <c r="H34" s="31"/>
      <c r="I34" s="31"/>
      <c r="J34" s="31"/>
      <c r="K34" s="16"/>
    </row>
    <row r="35" spans="6:11" x14ac:dyDescent="0.25">
      <c r="F35" s="6"/>
      <c r="G35" s="12"/>
      <c r="H35" s="12" t="s">
        <v>330</v>
      </c>
      <c r="I35" s="13"/>
      <c r="J35" s="12"/>
      <c r="K35" s="23"/>
    </row>
    <row r="36" spans="6:11" x14ac:dyDescent="0.25">
      <c r="F36" s="28" t="s">
        <v>12</v>
      </c>
      <c r="G36" s="31" t="s">
        <v>10</v>
      </c>
      <c r="H36" s="31"/>
      <c r="I36" s="31"/>
      <c r="J36" s="31"/>
      <c r="K36" s="16"/>
    </row>
  </sheetData>
  <autoFilter ref="A14:L14">
    <sortState ref="A15:L314">
      <sortCondition descending="1" ref="K14"/>
    </sortState>
  </autoFilter>
  <mergeCells count="15">
    <mergeCell ref="G32:J32"/>
    <mergeCell ref="G34:J34"/>
    <mergeCell ref="G36:J36"/>
    <mergeCell ref="G30:J3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8:J2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Наталья</cp:lastModifiedBy>
  <cp:lastPrinted>2024-02-20T10:11:38Z</cp:lastPrinted>
  <dcterms:created xsi:type="dcterms:W3CDTF">2023-09-08T05:39:27Z</dcterms:created>
  <dcterms:modified xsi:type="dcterms:W3CDTF">2024-10-21T06:44:19Z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-1817917164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Английскому языку для проведения 07.10.2024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