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7695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'10'!$A$1:$L$27</definedName>
    <definedName name="_xlnm.Print_Area" localSheetId="7">'11'!$A$1:$L$29</definedName>
    <definedName name="_xlnm.Print_Area" localSheetId="1">'5'!$A$1:$L$48</definedName>
    <definedName name="_xlnm.Print_Area" localSheetId="2">'6'!$A$1:$L$34</definedName>
    <definedName name="_xlnm.Print_Area" localSheetId="3">'7'!$A$1:$L$35</definedName>
    <definedName name="_xlnm.Print_Area" localSheetId="4">'8'!$A$1:$L$33</definedName>
    <definedName name="_xlnm.Print_Area" localSheetId="5">'9'!$A$1:$L$32</definedName>
  </definedNames>
  <calcPr calcId="145621"/>
</workbook>
</file>

<file path=xl/calcChain.xml><?xml version="1.0" encoding="utf-8"?>
<calcChain xmlns="http://schemas.openxmlformats.org/spreadsheetml/2006/main">
  <c r="K15" i="15" l="1"/>
  <c r="K16" i="15"/>
  <c r="K17" i="15"/>
  <c r="K18" i="15"/>
  <c r="K19" i="15"/>
  <c r="K20" i="15"/>
  <c r="K21" i="15"/>
  <c r="K22" i="15"/>
  <c r="K23" i="15"/>
  <c r="C20" i="14"/>
  <c r="C19" i="14"/>
  <c r="C18" i="14"/>
  <c r="C17" i="14"/>
  <c r="C16" i="14"/>
  <c r="C15" i="14"/>
  <c r="K36" i="19" l="1"/>
  <c r="C36" i="19"/>
  <c r="B36" i="19"/>
  <c r="A36" i="19"/>
  <c r="K35" i="19"/>
  <c r="C35" i="19"/>
  <c r="B35" i="19"/>
  <c r="A35" i="19"/>
  <c r="K34" i="19"/>
  <c r="C34" i="19"/>
  <c r="B34" i="19"/>
  <c r="A34" i="19"/>
  <c r="K33" i="19"/>
  <c r="C33" i="19"/>
  <c r="B33" i="19"/>
  <c r="A33" i="19"/>
  <c r="K32" i="19"/>
  <c r="C32" i="19"/>
  <c r="B32" i="19"/>
  <c r="A32" i="19"/>
  <c r="K31" i="19"/>
  <c r="C31" i="19"/>
  <c r="B31" i="19"/>
  <c r="A31" i="19"/>
  <c r="K30" i="19"/>
  <c r="C30" i="19"/>
  <c r="B30" i="19"/>
  <c r="A30" i="19"/>
  <c r="K29" i="19"/>
  <c r="C29" i="19"/>
  <c r="B29" i="19"/>
  <c r="A29" i="19"/>
  <c r="K28" i="19"/>
  <c r="C28" i="19"/>
  <c r="B28" i="19"/>
  <c r="A28" i="19"/>
  <c r="K27" i="19"/>
  <c r="C27" i="19"/>
  <c r="B27" i="19"/>
  <c r="A27" i="19"/>
  <c r="K26" i="19"/>
  <c r="C26" i="19"/>
  <c r="B26" i="19"/>
  <c r="A26" i="19"/>
  <c r="K25" i="19"/>
  <c r="C25" i="19"/>
  <c r="B25" i="19"/>
  <c r="A25" i="19"/>
  <c r="K24" i="19"/>
  <c r="C24" i="19"/>
  <c r="B24" i="19"/>
  <c r="A24" i="19"/>
  <c r="K23" i="19"/>
  <c r="C23" i="19"/>
  <c r="B23" i="19"/>
  <c r="A23" i="19"/>
  <c r="K22" i="19"/>
  <c r="C22" i="19"/>
  <c r="B22" i="19"/>
  <c r="A22" i="19"/>
  <c r="K21" i="19"/>
  <c r="C21" i="19"/>
  <c r="B21" i="19"/>
  <c r="A21" i="19"/>
  <c r="K20" i="19"/>
  <c r="C20" i="19"/>
  <c r="B20" i="19"/>
  <c r="A20" i="19"/>
  <c r="K19" i="19"/>
  <c r="C19" i="19"/>
  <c r="B19" i="19"/>
  <c r="A19" i="19"/>
  <c r="K18" i="19"/>
  <c r="C18" i="19"/>
  <c r="B18" i="19"/>
  <c r="A18" i="19"/>
  <c r="K17" i="19"/>
  <c r="C17" i="19"/>
  <c r="B17" i="19"/>
  <c r="A17" i="19"/>
  <c r="K16" i="19"/>
  <c r="C16" i="19"/>
  <c r="B16" i="19"/>
  <c r="A16" i="19"/>
  <c r="K15" i="19"/>
  <c r="C15" i="19"/>
  <c r="B15" i="19"/>
  <c r="A15" i="19"/>
  <c r="K21" i="18"/>
  <c r="C21" i="18"/>
  <c r="B21" i="18"/>
  <c r="A21" i="18"/>
  <c r="K20" i="18"/>
  <c r="C20" i="18"/>
  <c r="B20" i="18"/>
  <c r="A20" i="18"/>
  <c r="K19" i="18"/>
  <c r="C19" i="18"/>
  <c r="B19" i="18"/>
  <c r="A19" i="18"/>
  <c r="K18" i="18"/>
  <c r="C18" i="18"/>
  <c r="B18" i="18"/>
  <c r="A18" i="18"/>
  <c r="K17" i="18"/>
  <c r="C17" i="18"/>
  <c r="B17" i="18"/>
  <c r="A17" i="18"/>
  <c r="K16" i="18"/>
  <c r="C16" i="18"/>
  <c r="B16" i="18"/>
  <c r="A16" i="18"/>
  <c r="K15" i="18"/>
  <c r="C15" i="18"/>
  <c r="B15" i="18"/>
  <c r="A15" i="18"/>
  <c r="K26" i="17"/>
  <c r="C26" i="17"/>
  <c r="B26" i="17"/>
  <c r="A26" i="17"/>
  <c r="K25" i="17"/>
  <c r="C25" i="17"/>
  <c r="B25" i="17"/>
  <c r="A25" i="17"/>
  <c r="K24" i="17"/>
  <c r="C24" i="17"/>
  <c r="B24" i="17"/>
  <c r="A24" i="17"/>
  <c r="K23" i="17"/>
  <c r="C23" i="17"/>
  <c r="B23" i="17"/>
  <c r="A23" i="17"/>
  <c r="K22" i="17"/>
  <c r="C22" i="17"/>
  <c r="B22" i="17"/>
  <c r="A22" i="17"/>
  <c r="K21" i="17"/>
  <c r="C21" i="17"/>
  <c r="B21" i="17"/>
  <c r="A21" i="17"/>
  <c r="K20" i="17"/>
  <c r="C20" i="17"/>
  <c r="B20" i="17"/>
  <c r="A20" i="17"/>
  <c r="K19" i="17"/>
  <c r="C19" i="17"/>
  <c r="B19" i="17"/>
  <c r="A19" i="17"/>
  <c r="K18" i="17"/>
  <c r="C18" i="17"/>
  <c r="B18" i="17"/>
  <c r="A18" i="17"/>
  <c r="K17" i="17"/>
  <c r="C17" i="17"/>
  <c r="B17" i="17"/>
  <c r="A17" i="17"/>
  <c r="K16" i="17"/>
  <c r="C16" i="17"/>
  <c r="B16" i="17"/>
  <c r="A16" i="17"/>
  <c r="K15" i="17"/>
  <c r="C15" i="17"/>
  <c r="B15" i="17"/>
  <c r="A15" i="17"/>
  <c r="K24" i="16"/>
  <c r="C24" i="16"/>
  <c r="B24" i="16"/>
  <c r="A24" i="16"/>
  <c r="K23" i="16"/>
  <c r="C23" i="16"/>
  <c r="B23" i="16"/>
  <c r="A23" i="16"/>
  <c r="K22" i="16"/>
  <c r="C22" i="16"/>
  <c r="B22" i="16"/>
  <c r="A22" i="16"/>
  <c r="K21" i="16"/>
  <c r="C21" i="16"/>
  <c r="B21" i="16"/>
  <c r="A21" i="16"/>
  <c r="K20" i="16"/>
  <c r="C20" i="16"/>
  <c r="B20" i="16"/>
  <c r="A20" i="16"/>
  <c r="K19" i="16"/>
  <c r="C19" i="16"/>
  <c r="B19" i="16"/>
  <c r="A19" i="16"/>
  <c r="K18" i="16"/>
  <c r="C18" i="16"/>
  <c r="B18" i="16"/>
  <c r="A18" i="16"/>
  <c r="K17" i="16"/>
  <c r="C17" i="16"/>
  <c r="B17" i="16"/>
  <c r="A17" i="16"/>
  <c r="K16" i="16"/>
  <c r="C16" i="16"/>
  <c r="B16" i="16"/>
  <c r="A16" i="16"/>
  <c r="K15" i="16"/>
  <c r="C15" i="16"/>
  <c r="B15" i="16"/>
  <c r="A15" i="16"/>
  <c r="C23" i="15"/>
  <c r="B23" i="15"/>
  <c r="A23" i="15"/>
  <c r="C22" i="15"/>
  <c r="B22" i="15"/>
  <c r="A22" i="15"/>
  <c r="C21" i="15"/>
  <c r="B21" i="15"/>
  <c r="A21" i="15"/>
  <c r="C20" i="15"/>
  <c r="B20" i="15"/>
  <c r="A20" i="15"/>
  <c r="C19" i="15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K20" i="14"/>
  <c r="B20" i="14"/>
  <c r="A20" i="14"/>
  <c r="K19" i="14"/>
  <c r="B19" i="14"/>
  <c r="A19" i="14"/>
  <c r="K18" i="14"/>
  <c r="B18" i="14"/>
  <c r="A18" i="14"/>
  <c r="K17" i="14"/>
  <c r="B17" i="14"/>
  <c r="A17" i="14"/>
  <c r="K16" i="14"/>
  <c r="B16" i="14"/>
  <c r="A16" i="14"/>
  <c r="K15" i="14"/>
  <c r="B15" i="14"/>
  <c r="A15" i="14"/>
  <c r="B16" i="10" l="1"/>
  <c r="B17" i="10"/>
  <c r="B18" i="10"/>
  <c r="B15" i="10"/>
  <c r="C16" i="10"/>
  <c r="C17" i="10"/>
  <c r="C18" i="10"/>
  <c r="C15" i="10"/>
  <c r="A16" i="10"/>
  <c r="A17" i="10"/>
  <c r="A18" i="10"/>
  <c r="A15" i="10"/>
  <c r="K15" i="10"/>
  <c r="K16" i="10"/>
  <c r="K17" i="10"/>
  <c r="K18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<sst xmlns="http://schemas.openxmlformats.org/spreadsheetml/2006/main" count="610" uniqueCount="202">
  <si>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</si>
  <si>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</si>
  <si>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</si>
  <si>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</si>
  <si>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</si>
  <si>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</si>
  <si>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</si>
  <si>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</si>
  <si>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</si>
  <si>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</si>
  <si>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</si>
  <si>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</si>
  <si>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</si>
  <si>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</si>
  <si>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</si>
  <si>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</si>
  <si>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</si>
  <si>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</si>
  <si>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история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</si>
  <si>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</si>
  <si>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</si>
  <si>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</si>
  <si>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</si>
  <si>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</si>
  <si>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</si>
  <si>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</si>
  <si>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</si>
  <si>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</si>
  <si>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Чурсанова</t>
  </si>
  <si>
    <t>Валерия</t>
  </si>
  <si>
    <t>Дмитриевна</t>
  </si>
  <si>
    <t>А</t>
  </si>
  <si>
    <t>Бердникова</t>
  </si>
  <si>
    <t>Екатерина</t>
  </si>
  <si>
    <t>Олеговна</t>
  </si>
  <si>
    <t xml:space="preserve">Кириллова </t>
  </si>
  <si>
    <t>Александра</t>
  </si>
  <si>
    <t>Павловна</t>
  </si>
  <si>
    <t>Котова</t>
  </si>
  <si>
    <t>Евгения</t>
  </si>
  <si>
    <t>Максимовна</t>
  </si>
  <si>
    <t>Г</t>
  </si>
  <si>
    <t>Попова</t>
  </si>
  <si>
    <t>Ксения</t>
  </si>
  <si>
    <t>Александровна</t>
  </si>
  <si>
    <t>Мхитарян</t>
  </si>
  <si>
    <t>Аня</t>
  </si>
  <si>
    <t>Горовна</t>
  </si>
  <si>
    <t>Соколова</t>
  </si>
  <si>
    <t>Есения</t>
  </si>
  <si>
    <t>Алексеевна</t>
  </si>
  <si>
    <t>Члены жюри:</t>
  </si>
  <si>
    <t>Кустов</t>
  </si>
  <si>
    <t>Егор</t>
  </si>
  <si>
    <t>Дмитриевич</t>
  </si>
  <si>
    <t>7В</t>
  </si>
  <si>
    <t>Камаев</t>
  </si>
  <si>
    <t>Илья</t>
  </si>
  <si>
    <t>Алексеевич</t>
  </si>
  <si>
    <t>7А</t>
  </si>
  <si>
    <t>Марышев</t>
  </si>
  <si>
    <t>Иван</t>
  </si>
  <si>
    <t>Олегович</t>
  </si>
  <si>
    <t>Жуков</t>
  </si>
  <si>
    <t>Даниил</t>
  </si>
  <si>
    <t>Андреевич</t>
  </si>
  <si>
    <t>Коровина</t>
  </si>
  <si>
    <t>Дарья</t>
  </si>
  <si>
    <t>7Г</t>
  </si>
  <si>
    <t>Королев</t>
  </si>
  <si>
    <t>Ярослав</t>
  </si>
  <si>
    <t>Михайлович</t>
  </si>
  <si>
    <t>7Д</t>
  </si>
  <si>
    <t>Торцев</t>
  </si>
  <si>
    <t>Павлович</t>
  </si>
  <si>
    <t>Шибаев</t>
  </si>
  <si>
    <t>Дмитрий</t>
  </si>
  <si>
    <t>Александрович</t>
  </si>
  <si>
    <t>Лопатин</t>
  </si>
  <si>
    <t>Назарова</t>
  </si>
  <si>
    <t>Татьяна</t>
  </si>
  <si>
    <t>Владимировна</t>
  </si>
  <si>
    <t>Грибанов</t>
  </si>
  <si>
    <t>Всеволод</t>
  </si>
  <si>
    <t>Юрьевич</t>
  </si>
  <si>
    <t>Осипов</t>
  </si>
  <si>
    <t xml:space="preserve">Денис </t>
  </si>
  <si>
    <t>Максимович</t>
  </si>
  <si>
    <t>Конева</t>
  </si>
  <si>
    <t>Мария</t>
  </si>
  <si>
    <t>Смирнова</t>
  </si>
  <si>
    <t>Григорьевна</t>
  </si>
  <si>
    <t>Щербак</t>
  </si>
  <si>
    <t>Сергеевич</t>
  </si>
  <si>
    <t>Котляров</t>
  </si>
  <si>
    <t>Евгений</t>
  </si>
  <si>
    <t>Белов</t>
  </si>
  <si>
    <t>Чурсанов</t>
  </si>
  <si>
    <t>Андрей</t>
  </si>
  <si>
    <t>Сямичев</t>
  </si>
  <si>
    <t>Веселов</t>
  </si>
  <si>
    <t>Захар</t>
  </si>
  <si>
    <t>Голубев</t>
  </si>
  <si>
    <t>Артём</t>
  </si>
  <si>
    <t>Иванович</t>
  </si>
  <si>
    <t>Софья</t>
  </si>
  <si>
    <t>Заморенов</t>
  </si>
  <si>
    <t>Григорий</t>
  </si>
  <si>
    <t>Игоревич</t>
  </si>
  <si>
    <t>9В</t>
  </si>
  <si>
    <t>Ямов</t>
  </si>
  <si>
    <t>Филиппович</t>
  </si>
  <si>
    <t>Соколов</t>
  </si>
  <si>
    <t>Милюченков</t>
  </si>
  <si>
    <t>Фролов</t>
  </si>
  <si>
    <t>Алексей</t>
  </si>
  <si>
    <t>9А</t>
  </si>
  <si>
    <t>Платонов</t>
  </si>
  <si>
    <t>Савелий</t>
  </si>
  <si>
    <t>Крысюк</t>
  </si>
  <si>
    <t>Сергеевна</t>
  </si>
  <si>
    <t>9Г</t>
  </si>
  <si>
    <t>Задорожный</t>
  </si>
  <si>
    <t>Тимофей</t>
  </si>
  <si>
    <t>Антонович</t>
  </si>
  <si>
    <t>Наумов</t>
  </si>
  <si>
    <t>Павел</t>
  </si>
  <si>
    <t>9Б</t>
  </si>
  <si>
    <t>Парфенова</t>
  </si>
  <si>
    <t>Андреевна</t>
  </si>
  <si>
    <t>Воробьев</t>
  </si>
  <si>
    <t xml:space="preserve">Георгий </t>
  </si>
  <si>
    <t>Георгиевич</t>
  </si>
  <si>
    <t>Б</t>
  </si>
  <si>
    <t>Скрипкин</t>
  </si>
  <si>
    <t>Глеб</t>
  </si>
  <si>
    <t>Вячеславович</t>
  </si>
  <si>
    <t>Чугунников</t>
  </si>
  <si>
    <t>Давид</t>
  </si>
  <si>
    <t>Журавлев</t>
  </si>
  <si>
    <t>Сергей</t>
  </si>
  <si>
    <t>Аркадьевич</t>
  </si>
  <si>
    <t>Демидов</t>
  </si>
  <si>
    <t>Цветков</t>
  </si>
  <si>
    <t>Виктор</t>
  </si>
  <si>
    <t>Рязанова</t>
  </si>
  <si>
    <t>Вероника</t>
  </si>
  <si>
    <t>Дмитриеевна</t>
  </si>
  <si>
    <t>Орлов</t>
  </si>
  <si>
    <t>Арсений</t>
  </si>
  <si>
    <t>Серякова</t>
  </si>
  <si>
    <t>Анастасия</t>
  </si>
  <si>
    <t>Эдуардовна</t>
  </si>
  <si>
    <t>Грибова</t>
  </si>
  <si>
    <t>Кувылева</t>
  </si>
  <si>
    <t>Василиса</t>
  </si>
  <si>
    <t>Богатырева</t>
  </si>
  <si>
    <t>София</t>
  </si>
  <si>
    <t>Вадимовна</t>
  </si>
  <si>
    <t>Д</t>
  </si>
  <si>
    <t>Савичева</t>
  </si>
  <si>
    <t>Михайловна</t>
  </si>
  <si>
    <t>Скок</t>
  </si>
  <si>
    <t>Марк</t>
  </si>
  <si>
    <t>Дрыгина</t>
  </si>
  <si>
    <t>Виолетта</t>
  </si>
  <si>
    <t>Юрьевна</t>
  </si>
  <si>
    <t>Скуратова</t>
  </si>
  <si>
    <t>Денисовна</t>
  </si>
  <si>
    <t>Ефимов</t>
  </si>
  <si>
    <t>Лазечный</t>
  </si>
  <si>
    <t>Демид</t>
  </si>
  <si>
    <t>Янович</t>
  </si>
  <si>
    <t>Чеботарева</t>
  </si>
  <si>
    <t>Элина</t>
  </si>
  <si>
    <t>Витальевна</t>
  </si>
  <si>
    <t xml:space="preserve">Дорогая </t>
  </si>
  <si>
    <t>Виктория</t>
  </si>
  <si>
    <t>Попов</t>
  </si>
  <si>
    <t xml:space="preserve">Колпаков </t>
  </si>
  <si>
    <t>Иванов</t>
  </si>
  <si>
    <t>Роман</t>
  </si>
  <si>
    <t>Ильич</t>
  </si>
  <si>
    <t>Мамаев</t>
  </si>
  <si>
    <t>Артем</t>
  </si>
  <si>
    <t>Тарасова</t>
  </si>
  <si>
    <t>Елизавета</t>
  </si>
  <si>
    <t>Владимирович</t>
  </si>
  <si>
    <t xml:space="preserve">Вершинина </t>
  </si>
  <si>
    <t>Алиса</t>
  </si>
  <si>
    <t>Васильевна</t>
  </si>
  <si>
    <t>В</t>
  </si>
  <si>
    <t>Дамир</t>
  </si>
  <si>
    <t>Викторович</t>
  </si>
  <si>
    <t>Лаптиев</t>
  </si>
  <si>
    <t>Лев</t>
  </si>
  <si>
    <t>Гонтаренко</t>
  </si>
  <si>
    <t>Худякова С.В.</t>
  </si>
  <si>
    <t>Приемышев К.О.</t>
  </si>
  <si>
    <t>Моисеенко И.В.</t>
  </si>
  <si>
    <t>Сапова Е.Н.</t>
  </si>
  <si>
    <t>Аглая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</si>
</sst>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14" fontId="28" fillId="33" borderId="0" xfId="0" applyNumberFormat="1" applyFont="1" applyFill="1" applyBorder="1" applyAlignment="1" applyProtection="1">
      <alignment horizontal="left"/>
      <protection locked="0"/>
    </xf>
    <xf numFmtId="0" fontId="23" fillId="33" borderId="0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Fill="1" applyBorder="1" applyAlignment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22" fillId="0" borderId="10" xfId="0" applyNumberFormat="1" applyFont="1" applyBorder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14" fontId="23" fillId="0" borderId="0" xfId="0" applyNumberFormat="1" applyFont="1" applyProtection="1">
      <protection locked="0"/>
    </xf>
    <xf numFmtId="0" fontId="0" fillId="33" borderId="0" xfId="0" applyFill="1" applyBorder="1" applyProtection="1">
      <protection locked="0"/>
    </xf>
    <xf numFmtId="14" fontId="25" fillId="0" borderId="0" xfId="0" applyNumberFormat="1" applyFont="1" applyProtection="1">
      <protection locked="0"/>
    </xf>
    <xf numFmtId="0" fontId="26" fillId="0" borderId="0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7" fillId="33" borderId="0" xfId="0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right"/>
    </xf>
    <xf numFmtId="14" fontId="28" fillId="33" borderId="12" xfId="0" applyNumberFormat="1" applyFont="1" applyFill="1" applyBorder="1" applyAlignment="1" applyProtection="1">
      <alignment horizontal="left"/>
    </xf>
    <xf numFmtId="0" fontId="23" fillId="33" borderId="11" xfId="0" applyFont="1" applyFill="1" applyBorder="1" applyAlignment="1" applyProtection="1">
      <alignment horizontal="left"/>
    </xf>
    <xf numFmtId="0" fontId="32" fillId="0" borderId="0" xfId="42" applyFont="1" applyBorder="1" applyAlignment="1" applyProtection="1">
      <alignment horizontal="center" vertical="center" wrapText="1"/>
      <protection locked="0"/>
    </xf>
    <xf numFmtId="0" fontId="31" fillId="0" borderId="10" xfId="42" applyFon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22" fillId="0" borderId="0" xfId="0" applyFont="1" applyFill="1" applyProtection="1"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Protection="1"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9" fontId="22" fillId="0" borderId="10" xfId="0" applyNumberFormat="1" applyFont="1" applyBorder="1" applyProtection="1">
      <protection locked="0"/>
    </xf>
    <xf numFmtId="0" fontId="32" fillId="0" borderId="10" xfId="42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Protection="1"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protection locked="0"/>
    </xf>
    <xf numFmtId="0" fontId="22" fillId="0" borderId="0" xfId="0" applyFont="1" applyAlignment="1" applyProtection="1">
      <alignment horizontal="right"/>
      <protection locked="0"/>
    </xf>
    <xf numFmtId="0" fontId="28" fillId="33" borderId="0" xfId="0" applyFont="1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protection locked="0"/>
    </xf>
    <xf numFmtId="0" fontId="32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2" fillId="0" borderId="0" xfId="0" applyFont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center" vertical="top" wrapText="1"/>
      <protection locked="0"/>
    </xf>
    <xf numFmtId="0" fontId="0" fillId="33" borderId="0" xfId="0" applyFont="1" applyFill="1" applyProtection="1">
      <protection locked="0"/>
    </xf>
    <xf numFmtId="0" fontId="0" fillId="33" borderId="12" xfId="0" applyFont="1" applyFill="1" applyBorder="1" applyProtection="1">
      <protection locked="0"/>
    </xf>
    <xf numFmtId="0" fontId="0" fillId="33" borderId="12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0" fontId="22" fillId="0" borderId="13" xfId="0" applyFont="1" applyBorder="1" applyAlignment="1" applyProtection="1">
      <alignment horizontal="center" vertical="top"/>
      <protection locked="0"/>
    </xf>
    <xf numFmtId="0" fontId="22" fillId="0" borderId="13" xfId="0" applyFont="1" applyBorder="1" applyAlignment="1" applyProtection="1">
      <alignment horizontal="center" vertical="top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top"/>
      <protection locked="0"/>
    </xf>
    <xf numFmtId="0" fontId="0" fillId="33" borderId="0" xfId="0" applyFont="1" applyFill="1" applyBorder="1" applyProtection="1">
      <protection locked="0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D8" sqref="D8"/>
    </sheetView>
  </sheetViews>
  <sheetFormatPr defaultRowHeight="15" x14ac:dyDescent="0.25"/>
  <cols>
    <col min="1" max="1" width="11" style="1" bestFit="1" customWidth="1"/>
    <col min="2" max="2" width="10.140625" style="1" customWidth="1"/>
    <col min="3" max="3" width="12.42578125" style="1" customWidth="1"/>
    <col min="4" max="16384" width="9.140625" style="1"/>
  </cols>
  <sheetData>
    <row r="8" spans="1:3" x14ac:dyDescent="0.25">
      <c r="A8" s="2" t="s">
        <v>20</v>
      </c>
      <c r="B8" s="2" t="s">
        <v>24</v>
      </c>
      <c r="C8" s="2" t="s">
        <v>5</v>
      </c>
    </row>
    <row r="9" spans="1:3" x14ac:dyDescent="0.25">
      <c r="A9" s="2">
        <v>4</v>
      </c>
      <c r="B9" s="2">
        <v>1</v>
      </c>
      <c r="C9" s="2" t="s">
        <v>25</v>
      </c>
    </row>
    <row r="10" spans="1:3" x14ac:dyDescent="0.25">
      <c r="A10" s="2">
        <v>5</v>
      </c>
      <c r="B10" s="2">
        <v>2</v>
      </c>
      <c r="C10" s="2" t="s">
        <v>26</v>
      </c>
    </row>
    <row r="11" spans="1:3" x14ac:dyDescent="0.25">
      <c r="A11" s="2">
        <v>6</v>
      </c>
      <c r="B11" s="2">
        <v>3</v>
      </c>
      <c r="C11" s="2" t="s">
        <v>27</v>
      </c>
    </row>
    <row r="12" spans="1:3" x14ac:dyDescent="0.25">
      <c r="A12" s="2">
        <v>7</v>
      </c>
      <c r="B12" s="2">
        <v>4</v>
      </c>
      <c r="C12" s="2"/>
    </row>
    <row r="13" spans="1:3" x14ac:dyDescent="0.25">
      <c r="A13" s="2">
        <v>8</v>
      </c>
      <c r="B13" s="2">
        <v>5</v>
      </c>
      <c r="C13" s="2"/>
    </row>
    <row r="14" spans="1:3" x14ac:dyDescent="0.25">
      <c r="A14" s="2">
        <v>9</v>
      </c>
      <c r="B14" s="2">
        <v>6</v>
      </c>
      <c r="C14" s="2"/>
    </row>
    <row r="15" spans="1:3" x14ac:dyDescent="0.25">
      <c r="A15" s="2">
        <v>10</v>
      </c>
      <c r="B15" s="2">
        <v>7</v>
      </c>
      <c r="C15" s="2"/>
    </row>
    <row r="16" spans="1:3" x14ac:dyDescent="0.25">
      <c r="A16" s="2">
        <v>11</v>
      </c>
      <c r="B16" s="2">
        <v>8</v>
      </c>
      <c r="C16" s="2"/>
    </row>
    <row r="17" spans="1:3" x14ac:dyDescent="0.25">
      <c r="A17" s="2"/>
      <c r="B17" s="2">
        <v>9</v>
      </c>
      <c r="C17" s="2"/>
    </row>
    <row r="18" spans="1:3" x14ac:dyDescent="0.25">
      <c r="A18" s="2"/>
      <c r="B18" s="2">
        <v>10</v>
      </c>
      <c r="C18" s="2"/>
    </row>
    <row r="19" spans="1:3" x14ac:dyDescent="0.25">
      <c r="A19" s="2"/>
      <c r="B19" s="2">
        <v>11</v>
      </c>
      <c r="C19" s="2"/>
    </row>
    <row r="20" spans="1:3" x14ac:dyDescent="0.25">
      <c r="A20" s="2"/>
      <c r="B20" s="2">
        <v>12</v>
      </c>
      <c r="C20" s="2"/>
    </row>
    <row r="21" spans="1:3" x14ac:dyDescent="0.25">
      <c r="A21" s="2"/>
      <c r="B21" s="2">
        <v>13</v>
      </c>
      <c r="C21" s="2"/>
    </row>
    <row r="22" spans="1:3" x14ac:dyDescent="0.25">
      <c r="A22" s="2"/>
      <c r="B22" s="2">
        <v>14</v>
      </c>
      <c r="C22" s="2"/>
    </row>
    <row r="23" spans="1:3" x14ac:dyDescent="0.25">
      <c r="A23" s="2"/>
      <c r="B23" s="2">
        <v>15</v>
      </c>
      <c r="C23" s="2"/>
    </row>
    <row r="24" spans="1:3" x14ac:dyDescent="0.25">
      <c r="A24" s="2"/>
      <c r="B24" s="2">
        <v>16</v>
      </c>
      <c r="C24" s="2"/>
    </row>
    <row r="25" spans="1:3" x14ac:dyDescent="0.25">
      <c r="A25" s="2"/>
      <c r="B25" s="2">
        <v>17</v>
      </c>
      <c r="C25" s="2"/>
    </row>
    <row r="26" spans="1:3" x14ac:dyDescent="0.25">
      <c r="A26" s="2"/>
      <c r="B26" s="2">
        <v>18</v>
      </c>
      <c r="C26" s="2"/>
    </row>
    <row r="27" spans="1:3" x14ac:dyDescent="0.25">
      <c r="A27" s="2"/>
      <c r="B27" s="2">
        <v>19</v>
      </c>
      <c r="C27" s="2"/>
    </row>
    <row r="28" spans="1:3" x14ac:dyDescent="0.25">
      <c r="A28" s="2"/>
      <c r="B28" s="2">
        <v>20</v>
      </c>
      <c r="C28" s="2"/>
    </row>
    <row r="29" spans="1:3" x14ac:dyDescent="0.25">
      <c r="A29" s="2"/>
      <c r="B29" s="2">
        <v>21</v>
      </c>
      <c r="C29" s="2"/>
    </row>
    <row r="30" spans="1:3" x14ac:dyDescent="0.25">
      <c r="A30" s="2"/>
      <c r="B30" s="2">
        <v>22</v>
      </c>
      <c r="C30" s="2"/>
    </row>
    <row r="31" spans="1:3" x14ac:dyDescent="0.25">
      <c r="A31" s="2"/>
      <c r="B31" s="2">
        <v>23</v>
      </c>
      <c r="C31" s="2"/>
    </row>
    <row r="32" spans="1:3" x14ac:dyDescent="0.25">
      <c r="A32" s="2"/>
      <c r="B32" s="2">
        <v>24</v>
      </c>
      <c r="C32" s="2"/>
    </row>
    <row r="33" spans="1:3" x14ac:dyDescent="0.25">
      <c r="A33" s="2"/>
      <c r="B33" s="2">
        <v>25</v>
      </c>
      <c r="C33" s="2"/>
    </row>
    <row r="34" spans="1:3" x14ac:dyDescent="0.25">
      <c r="A34" s="2"/>
      <c r="B34" s="2">
        <v>26</v>
      </c>
      <c r="C34" s="2"/>
    </row>
    <row r="35" spans="1:3" x14ac:dyDescent="0.25">
      <c r="A35" s="2"/>
      <c r="B35" s="2">
        <v>27</v>
      </c>
      <c r="C35" s="2"/>
    </row>
    <row r="36" spans="1:3" x14ac:dyDescent="0.25">
      <c r="A36" s="2"/>
      <c r="B36" s="2">
        <v>28</v>
      </c>
      <c r="C36" s="2"/>
    </row>
    <row r="37" spans="1:3" x14ac:dyDescent="0.25">
      <c r="A37" s="2"/>
      <c r="B37" s="2">
        <v>29</v>
      </c>
      <c r="C37" s="2"/>
    </row>
    <row r="38" spans="1:3" x14ac:dyDescent="0.25">
      <c r="A38" s="2"/>
      <c r="B38" s="2">
        <v>30</v>
      </c>
      <c r="C38" s="2"/>
    </row>
    <row r="39" spans="1:3" x14ac:dyDescent="0.25">
      <c r="A39" s="2"/>
      <c r="B39" s="2">
        <v>31</v>
      </c>
      <c r="C39" s="2"/>
    </row>
    <row r="40" spans="1:3" x14ac:dyDescent="0.25">
      <c r="A40" s="2"/>
      <c r="B40" s="2">
        <v>32</v>
      </c>
      <c r="C40" s="2"/>
    </row>
    <row r="41" spans="1:3" x14ac:dyDescent="0.25">
      <c r="A41" s="2"/>
      <c r="B41" s="2">
        <v>33</v>
      </c>
      <c r="C41" s="2"/>
    </row>
    <row r="42" spans="1:3" x14ac:dyDescent="0.25">
      <c r="A42" s="2"/>
      <c r="B42" s="2">
        <v>34</v>
      </c>
      <c r="C42" s="2"/>
    </row>
    <row r="43" spans="1:3" x14ac:dyDescent="0.25">
      <c r="A43" s="2"/>
      <c r="B43" s="2">
        <v>36</v>
      </c>
      <c r="C43" s="2"/>
    </row>
    <row r="44" spans="1:3" x14ac:dyDescent="0.25">
      <c r="A44" s="2"/>
      <c r="B44" s="2">
        <v>39</v>
      </c>
      <c r="C44" s="2"/>
    </row>
    <row r="45" spans="1:3" x14ac:dyDescent="0.25">
      <c r="A45" s="2"/>
      <c r="B45" s="2">
        <v>40</v>
      </c>
      <c r="C45" s="2"/>
    </row>
    <row r="46" spans="1:3" x14ac:dyDescent="0.25">
      <c r="A46" s="2"/>
      <c r="B46" s="2">
        <v>41</v>
      </c>
      <c r="C46" s="2"/>
    </row>
    <row r="47" spans="1:3" x14ac:dyDescent="0.25">
      <c r="A47" s="2"/>
      <c r="B47" s="2">
        <v>43</v>
      </c>
      <c r="C47" s="2"/>
    </row>
    <row r="48" spans="1:3" x14ac:dyDescent="0.25">
      <c r="A48" s="2"/>
      <c r="B48" s="2" t="s">
        <v>22</v>
      </c>
      <c r="C48" s="2"/>
    </row>
    <row r="49" spans="1:3" x14ac:dyDescent="0.25">
      <c r="A49" s="2"/>
      <c r="B49" s="2" t="s">
        <v>23</v>
      </c>
      <c r="C49" s="2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1"/>
  <sheetViews>
    <sheetView topLeftCell="A25" zoomScaleNormal="100" zoomScaleSheetLayoutView="110" workbookViewId="0">
      <selection activeCell="J36" sqref="J36"/>
    </sheetView>
  </sheetViews>
  <sheetFormatPr defaultRowHeight="15" x14ac:dyDescent="0.25"/>
  <cols>
    <col min="1" max="1" width="9.5703125" style="49" bestFit="1" customWidth="1"/>
    <col min="2" max="2" width="9.140625" style="49" customWidth="1"/>
    <col min="3" max="3" width="4.42578125" style="49" bestFit="1" customWidth="1"/>
    <col min="4" max="7" width="16.7109375" style="49" customWidth="1"/>
    <col min="8" max="8" width="16.5703125" style="49" customWidth="1"/>
    <col min="9" max="9" width="14.140625" style="57" customWidth="1"/>
    <col min="10" max="10" width="18.140625" style="49" customWidth="1"/>
    <col min="11" max="11" width="6.140625" style="49" customWidth="1"/>
    <col min="12" max="12" width="15" style="49" customWidth="1"/>
    <col min="13" max="16384" width="9.140625" style="49"/>
  </cols>
  <sheetData>
    <row r="1" spans="1:26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5">
      <c r="D2" s="50"/>
      <c r="E2" s="50"/>
      <c r="F2" s="50"/>
      <c r="G2" s="50"/>
      <c r="H2" s="50"/>
      <c r="I2" s="50"/>
      <c r="J2" s="50"/>
      <c r="K2" s="50"/>
      <c r="L2" s="50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25">
      <c r="A3" s="51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5" spans="1:26" x14ac:dyDescent="0.25">
      <c r="D5" s="52" t="s">
        <v>13</v>
      </c>
      <c r="E5" s="52"/>
      <c r="F5" s="52"/>
      <c r="G5" s="52"/>
      <c r="H5" s="53"/>
      <c r="I5" s="54" t="s">
        <v>18</v>
      </c>
      <c r="J5" s="54"/>
      <c r="K5" s="54"/>
      <c r="L5" s="54"/>
    </row>
    <row r="6" spans="1:26" x14ac:dyDescent="0.25">
      <c r="D6" s="34"/>
      <c r="E6" s="34"/>
      <c r="F6" s="34"/>
      <c r="G6" s="34"/>
      <c r="H6" s="34"/>
      <c r="I6" s="55" t="s">
        <v>7</v>
      </c>
      <c r="J6" s="55"/>
      <c r="K6" s="55"/>
      <c r="L6" s="55"/>
    </row>
    <row r="7" spans="1:26" x14ac:dyDescent="0.25">
      <c r="D7" s="34"/>
      <c r="E7" s="34"/>
      <c r="F7" s="34"/>
      <c r="G7" s="35"/>
      <c r="H7" s="35"/>
      <c r="I7" s="54">
        <v>5</v>
      </c>
      <c r="J7" s="54"/>
      <c r="K7" s="54"/>
      <c r="L7" s="54"/>
    </row>
    <row r="8" spans="1:26" x14ac:dyDescent="0.25">
      <c r="D8" s="34"/>
      <c r="E8" s="34"/>
      <c r="F8" s="34"/>
      <c r="G8" s="34"/>
      <c r="H8" s="34"/>
      <c r="I8" s="55" t="s">
        <v>8</v>
      </c>
      <c r="J8" s="55"/>
      <c r="K8" s="55"/>
      <c r="L8" s="55"/>
    </row>
    <row r="10" spans="1:26" x14ac:dyDescent="0.25">
      <c r="D10" s="34"/>
      <c r="E10" s="34"/>
      <c r="F10" s="34"/>
      <c r="G10" s="34"/>
      <c r="H10" s="34"/>
      <c r="I10" s="39"/>
      <c r="J10" s="34"/>
      <c r="K10" s="34"/>
      <c r="L10" s="34"/>
    </row>
    <row r="11" spans="1:26" x14ac:dyDescent="0.25">
      <c r="D11" s="56" t="s">
        <v>9</v>
      </c>
      <c r="E11" s="56"/>
      <c r="F11" s="30">
        <v>45553</v>
      </c>
      <c r="G11" s="30"/>
      <c r="H11" s="10"/>
      <c r="I11" s="39"/>
      <c r="J11" s="34"/>
      <c r="K11" s="34"/>
      <c r="L11" s="34"/>
    </row>
    <row r="12" spans="1:26" x14ac:dyDescent="0.25">
      <c r="D12" s="56" t="s">
        <v>14</v>
      </c>
      <c r="E12" s="56"/>
      <c r="F12" s="31">
        <v>100</v>
      </c>
      <c r="G12" s="31"/>
      <c r="H12" s="11"/>
      <c r="J12" s="58"/>
      <c r="K12" s="58"/>
      <c r="L12" s="58"/>
    </row>
    <row r="13" spans="1:26" x14ac:dyDescent="0.25">
      <c r="D13" s="34"/>
      <c r="E13" s="34"/>
      <c r="F13" s="34"/>
      <c r="G13" s="34"/>
      <c r="H13" s="34"/>
      <c r="I13" s="39"/>
      <c r="J13" s="34"/>
      <c r="K13" s="34"/>
      <c r="L13" s="34"/>
    </row>
    <row r="14" spans="1:26" ht="42.75" x14ac:dyDescent="0.25">
      <c r="A14" s="36" t="s">
        <v>15</v>
      </c>
      <c r="B14" s="36" t="s">
        <v>24</v>
      </c>
      <c r="C14" s="36" t="s">
        <v>16</v>
      </c>
      <c r="D14" s="46" t="s">
        <v>0</v>
      </c>
      <c r="E14" s="36" t="s">
        <v>2</v>
      </c>
      <c r="F14" s="36" t="s">
        <v>3</v>
      </c>
      <c r="G14" s="36" t="s">
        <v>4</v>
      </c>
      <c r="H14" s="36" t="s">
        <v>21</v>
      </c>
      <c r="I14" s="36" t="s">
        <v>19</v>
      </c>
      <c r="J14" s="36" t="s">
        <v>1</v>
      </c>
      <c r="K14" s="36" t="s">
        <v>17</v>
      </c>
      <c r="L14" s="36" t="s">
        <v>5</v>
      </c>
    </row>
    <row r="15" spans="1:26" x14ac:dyDescent="0.25">
      <c r="A15" s="36" t="str">
        <f t="shared" ref="A15:A36" si="0">$I$5</f>
        <v>история</v>
      </c>
      <c r="B15" s="36">
        <f t="shared" ref="B15:B36" si="1">$A$3</f>
        <v>28</v>
      </c>
      <c r="C15" s="44">
        <f t="shared" ref="C15:C36" si="2">ROW(B15)-14</f>
        <v>1</v>
      </c>
      <c r="D15" s="59">
        <v>50088</v>
      </c>
      <c r="E15" s="45" t="s">
        <v>153</v>
      </c>
      <c r="F15" s="38" t="s">
        <v>29</v>
      </c>
      <c r="G15" s="38" t="s">
        <v>44</v>
      </c>
      <c r="H15" s="38">
        <v>5</v>
      </c>
      <c r="I15" s="43" t="s">
        <v>41</v>
      </c>
      <c r="J15" s="38">
        <v>42</v>
      </c>
      <c r="K15" s="41">
        <f t="shared" ref="K15:K36" si="3">J15/$F$12</f>
        <v>0.42</v>
      </c>
      <c r="L15" s="38" t="s">
        <v>26</v>
      </c>
    </row>
    <row r="16" spans="1:26" x14ac:dyDescent="0.25">
      <c r="A16" s="36" t="str">
        <f t="shared" si="0"/>
        <v>история</v>
      </c>
      <c r="B16" s="36">
        <f t="shared" si="1"/>
        <v>28</v>
      </c>
      <c r="C16" s="44">
        <f t="shared" si="2"/>
        <v>2</v>
      </c>
      <c r="D16" s="38">
        <v>50096</v>
      </c>
      <c r="E16" s="45" t="s">
        <v>154</v>
      </c>
      <c r="F16" s="38" t="s">
        <v>155</v>
      </c>
      <c r="G16" s="38" t="s">
        <v>50</v>
      </c>
      <c r="H16" s="38">
        <v>5</v>
      </c>
      <c r="I16" s="38" t="s">
        <v>41</v>
      </c>
      <c r="J16" s="38">
        <v>42</v>
      </c>
      <c r="K16" s="41">
        <f t="shared" si="3"/>
        <v>0.42</v>
      </c>
      <c r="L16" s="38" t="s">
        <v>26</v>
      </c>
    </row>
    <row r="17" spans="1:12" x14ac:dyDescent="0.25">
      <c r="A17" s="36" t="str">
        <f t="shared" si="0"/>
        <v>история</v>
      </c>
      <c r="B17" s="36">
        <f t="shared" si="1"/>
        <v>28</v>
      </c>
      <c r="C17" s="44">
        <f t="shared" si="2"/>
        <v>3</v>
      </c>
      <c r="D17" s="38">
        <v>50117</v>
      </c>
      <c r="E17" s="45" t="s">
        <v>156</v>
      </c>
      <c r="F17" s="38" t="s">
        <v>157</v>
      </c>
      <c r="G17" s="38" t="s">
        <v>158</v>
      </c>
      <c r="H17" s="38">
        <v>5</v>
      </c>
      <c r="I17" s="38" t="s">
        <v>159</v>
      </c>
      <c r="J17" s="38">
        <v>42</v>
      </c>
      <c r="K17" s="41">
        <f t="shared" si="3"/>
        <v>0.42</v>
      </c>
      <c r="L17" s="38" t="s">
        <v>26</v>
      </c>
    </row>
    <row r="18" spans="1:12" x14ac:dyDescent="0.25">
      <c r="A18" s="36" t="str">
        <f t="shared" si="0"/>
        <v>история</v>
      </c>
      <c r="B18" s="36">
        <f t="shared" si="1"/>
        <v>28</v>
      </c>
      <c r="C18" s="44">
        <f t="shared" si="2"/>
        <v>4</v>
      </c>
      <c r="D18" s="38">
        <v>50105</v>
      </c>
      <c r="E18" s="45" t="s">
        <v>160</v>
      </c>
      <c r="F18" s="38" t="s">
        <v>155</v>
      </c>
      <c r="G18" s="38" t="s">
        <v>161</v>
      </c>
      <c r="H18" s="38">
        <v>5</v>
      </c>
      <c r="I18" s="38" t="s">
        <v>41</v>
      </c>
      <c r="J18" s="38">
        <v>39</v>
      </c>
      <c r="K18" s="41">
        <f t="shared" si="3"/>
        <v>0.39</v>
      </c>
      <c r="L18" s="38" t="s">
        <v>26</v>
      </c>
    </row>
    <row r="19" spans="1:12" x14ac:dyDescent="0.25">
      <c r="A19" s="36" t="str">
        <f t="shared" si="0"/>
        <v>история</v>
      </c>
      <c r="B19" s="36">
        <f t="shared" si="1"/>
        <v>28</v>
      </c>
      <c r="C19" s="44">
        <f t="shared" si="2"/>
        <v>5</v>
      </c>
      <c r="D19" s="38">
        <v>50106</v>
      </c>
      <c r="E19" s="45" t="s">
        <v>162</v>
      </c>
      <c r="F19" s="38" t="s">
        <v>163</v>
      </c>
      <c r="G19" s="38" t="s">
        <v>93</v>
      </c>
      <c r="H19" s="38">
        <v>5</v>
      </c>
      <c r="I19" s="38" t="s">
        <v>41</v>
      </c>
      <c r="J19" s="38">
        <v>37</v>
      </c>
      <c r="K19" s="41">
        <f t="shared" si="3"/>
        <v>0.37</v>
      </c>
      <c r="L19" s="38" t="s">
        <v>26</v>
      </c>
    </row>
    <row r="20" spans="1:12" x14ac:dyDescent="0.25">
      <c r="A20" s="36" t="str">
        <f t="shared" si="0"/>
        <v>история</v>
      </c>
      <c r="B20" s="36">
        <f t="shared" si="1"/>
        <v>28</v>
      </c>
      <c r="C20" s="44">
        <f t="shared" si="2"/>
        <v>6</v>
      </c>
      <c r="D20" s="38">
        <v>50122</v>
      </c>
      <c r="E20" s="45" t="s">
        <v>164</v>
      </c>
      <c r="F20" s="38" t="s">
        <v>165</v>
      </c>
      <c r="G20" s="38" t="s">
        <v>166</v>
      </c>
      <c r="H20" s="38">
        <v>5</v>
      </c>
      <c r="I20" s="38" t="s">
        <v>159</v>
      </c>
      <c r="J20" s="38">
        <v>37</v>
      </c>
      <c r="K20" s="41">
        <f t="shared" si="3"/>
        <v>0.37</v>
      </c>
      <c r="L20" s="38" t="s">
        <v>26</v>
      </c>
    </row>
    <row r="21" spans="1:12" ht="15.75" thickBot="1" x14ac:dyDescent="0.3">
      <c r="A21" s="36" t="str">
        <f t="shared" si="0"/>
        <v>история</v>
      </c>
      <c r="B21" s="36">
        <f t="shared" si="1"/>
        <v>28</v>
      </c>
      <c r="C21" s="44">
        <f t="shared" si="2"/>
        <v>7</v>
      </c>
      <c r="D21" s="38">
        <v>50107</v>
      </c>
      <c r="E21" s="45" t="s">
        <v>167</v>
      </c>
      <c r="F21" s="38" t="s">
        <v>157</v>
      </c>
      <c r="G21" s="38" t="s">
        <v>168</v>
      </c>
      <c r="H21" s="38">
        <v>5</v>
      </c>
      <c r="I21" s="38" t="s">
        <v>41</v>
      </c>
      <c r="J21" s="38">
        <v>35</v>
      </c>
      <c r="K21" s="41">
        <f t="shared" si="3"/>
        <v>0.35</v>
      </c>
      <c r="L21" s="38" t="s">
        <v>27</v>
      </c>
    </row>
    <row r="22" spans="1:12" ht="15.75" thickBot="1" x14ac:dyDescent="0.3">
      <c r="A22" s="36" t="str">
        <f t="shared" si="0"/>
        <v>история</v>
      </c>
      <c r="B22" s="36">
        <f t="shared" si="1"/>
        <v>28</v>
      </c>
      <c r="C22" s="44">
        <f t="shared" si="2"/>
        <v>8</v>
      </c>
      <c r="D22" s="60">
        <v>50091</v>
      </c>
      <c r="E22" s="45" t="s">
        <v>169</v>
      </c>
      <c r="F22" s="38" t="s">
        <v>53</v>
      </c>
      <c r="G22" s="38" t="s">
        <v>58</v>
      </c>
      <c r="H22" s="38">
        <v>5</v>
      </c>
      <c r="I22" s="38" t="s">
        <v>41</v>
      </c>
      <c r="J22" s="38">
        <v>33</v>
      </c>
      <c r="K22" s="41">
        <f t="shared" si="3"/>
        <v>0.33</v>
      </c>
      <c r="L22" s="38" t="s">
        <v>27</v>
      </c>
    </row>
    <row r="23" spans="1:12" x14ac:dyDescent="0.25">
      <c r="A23" s="36" t="str">
        <f t="shared" si="0"/>
        <v>история</v>
      </c>
      <c r="B23" s="36">
        <f t="shared" si="1"/>
        <v>28</v>
      </c>
      <c r="C23" s="44">
        <f t="shared" si="2"/>
        <v>9</v>
      </c>
      <c r="D23" s="38">
        <v>50097</v>
      </c>
      <c r="E23" s="45" t="s">
        <v>170</v>
      </c>
      <c r="F23" s="38" t="s">
        <v>171</v>
      </c>
      <c r="G23" s="38" t="s">
        <v>172</v>
      </c>
      <c r="H23" s="38">
        <v>5</v>
      </c>
      <c r="I23" s="38" t="s">
        <v>41</v>
      </c>
      <c r="J23" s="38">
        <v>29</v>
      </c>
      <c r="K23" s="41">
        <f t="shared" si="3"/>
        <v>0.28999999999999998</v>
      </c>
      <c r="L23" s="38" t="s">
        <v>27</v>
      </c>
    </row>
    <row r="24" spans="1:12" x14ac:dyDescent="0.25">
      <c r="A24" s="36" t="str">
        <f t="shared" si="0"/>
        <v>история</v>
      </c>
      <c r="B24" s="36">
        <f t="shared" si="1"/>
        <v>28</v>
      </c>
      <c r="C24" s="44">
        <f t="shared" si="2"/>
        <v>10</v>
      </c>
      <c r="D24" s="59">
        <v>50113</v>
      </c>
      <c r="E24" s="45" t="s">
        <v>173</v>
      </c>
      <c r="F24" s="38" t="s">
        <v>174</v>
      </c>
      <c r="G24" s="38" t="s">
        <v>175</v>
      </c>
      <c r="H24" s="38">
        <v>5</v>
      </c>
      <c r="I24" s="38" t="s">
        <v>41</v>
      </c>
      <c r="J24" s="38">
        <v>28</v>
      </c>
      <c r="K24" s="41">
        <f t="shared" si="3"/>
        <v>0.28000000000000003</v>
      </c>
      <c r="L24" s="38" t="s">
        <v>27</v>
      </c>
    </row>
    <row r="25" spans="1:12" x14ac:dyDescent="0.25">
      <c r="A25" s="36" t="str">
        <f t="shared" si="0"/>
        <v>история</v>
      </c>
      <c r="B25" s="36">
        <f t="shared" si="1"/>
        <v>28</v>
      </c>
      <c r="C25" s="44">
        <f t="shared" si="2"/>
        <v>11</v>
      </c>
      <c r="D25" s="59">
        <v>50121</v>
      </c>
      <c r="E25" s="45" t="s">
        <v>176</v>
      </c>
      <c r="F25" s="38" t="s">
        <v>177</v>
      </c>
      <c r="G25" s="38" t="s">
        <v>50</v>
      </c>
      <c r="H25" s="38">
        <v>5</v>
      </c>
      <c r="I25" s="38" t="s">
        <v>159</v>
      </c>
      <c r="J25" s="38">
        <v>28</v>
      </c>
      <c r="K25" s="41">
        <f t="shared" si="3"/>
        <v>0.28000000000000003</v>
      </c>
      <c r="L25" s="38" t="s">
        <v>27</v>
      </c>
    </row>
    <row r="26" spans="1:12" x14ac:dyDescent="0.25">
      <c r="A26" s="36" t="str">
        <f t="shared" si="0"/>
        <v>история</v>
      </c>
      <c r="B26" s="36">
        <f t="shared" si="1"/>
        <v>28</v>
      </c>
      <c r="C26" s="44">
        <f t="shared" si="2"/>
        <v>12</v>
      </c>
      <c r="D26" s="59">
        <v>50104</v>
      </c>
      <c r="E26" s="45" t="s">
        <v>178</v>
      </c>
      <c r="F26" s="38" t="s">
        <v>64</v>
      </c>
      <c r="G26" s="38" t="s">
        <v>93</v>
      </c>
      <c r="H26" s="38">
        <v>5</v>
      </c>
      <c r="I26" s="38" t="s">
        <v>41</v>
      </c>
      <c r="J26" s="38">
        <v>27</v>
      </c>
      <c r="K26" s="41">
        <f t="shared" si="3"/>
        <v>0.27</v>
      </c>
      <c r="L26" s="38" t="s">
        <v>27</v>
      </c>
    </row>
    <row r="27" spans="1:12" x14ac:dyDescent="0.25">
      <c r="A27" s="36" t="str">
        <f t="shared" si="0"/>
        <v>история</v>
      </c>
      <c r="B27" s="36">
        <f t="shared" si="1"/>
        <v>28</v>
      </c>
      <c r="C27" s="44">
        <f t="shared" si="2"/>
        <v>13</v>
      </c>
      <c r="D27" s="59">
        <v>50010</v>
      </c>
      <c r="E27" s="45" t="s">
        <v>179</v>
      </c>
      <c r="F27" s="38" t="s">
        <v>57</v>
      </c>
      <c r="G27" s="38" t="s">
        <v>93</v>
      </c>
      <c r="H27" s="38">
        <v>5</v>
      </c>
      <c r="I27" s="38" t="s">
        <v>31</v>
      </c>
      <c r="J27" s="38">
        <v>26</v>
      </c>
      <c r="K27" s="41">
        <f t="shared" si="3"/>
        <v>0.26</v>
      </c>
      <c r="L27" s="38" t="s">
        <v>27</v>
      </c>
    </row>
    <row r="28" spans="1:12" x14ac:dyDescent="0.25">
      <c r="A28" s="36" t="str">
        <f t="shared" si="0"/>
        <v>история</v>
      </c>
      <c r="B28" s="36">
        <f t="shared" si="1"/>
        <v>28</v>
      </c>
      <c r="C28" s="44">
        <f t="shared" si="2"/>
        <v>14</v>
      </c>
      <c r="D28" s="59">
        <v>50127</v>
      </c>
      <c r="E28" s="45" t="s">
        <v>180</v>
      </c>
      <c r="F28" s="38" t="s">
        <v>181</v>
      </c>
      <c r="G28" s="38" t="s">
        <v>182</v>
      </c>
      <c r="H28" s="38">
        <v>5</v>
      </c>
      <c r="I28" s="38" t="s">
        <v>159</v>
      </c>
      <c r="J28" s="38">
        <v>26</v>
      </c>
      <c r="K28" s="41">
        <f t="shared" si="3"/>
        <v>0.26</v>
      </c>
      <c r="L28" s="38" t="s">
        <v>27</v>
      </c>
    </row>
    <row r="29" spans="1:12" x14ac:dyDescent="0.25">
      <c r="A29" s="36" t="str">
        <f t="shared" si="0"/>
        <v>история</v>
      </c>
      <c r="B29" s="36">
        <f t="shared" si="1"/>
        <v>28</v>
      </c>
      <c r="C29" s="44">
        <f t="shared" si="2"/>
        <v>15</v>
      </c>
      <c r="D29" s="38">
        <v>50042</v>
      </c>
      <c r="E29" s="45" t="s">
        <v>183</v>
      </c>
      <c r="F29" s="38" t="s">
        <v>184</v>
      </c>
      <c r="G29" s="38" t="s">
        <v>65</v>
      </c>
      <c r="H29" s="38">
        <v>5</v>
      </c>
      <c r="I29" s="38" t="s">
        <v>133</v>
      </c>
      <c r="J29" s="38">
        <v>24</v>
      </c>
      <c r="K29" s="41">
        <f t="shared" si="3"/>
        <v>0.24</v>
      </c>
      <c r="L29" s="38" t="s">
        <v>27</v>
      </c>
    </row>
    <row r="30" spans="1:12" x14ac:dyDescent="0.25">
      <c r="A30" s="36" t="str">
        <f t="shared" si="0"/>
        <v>история</v>
      </c>
      <c r="B30" s="36">
        <f t="shared" si="1"/>
        <v>28</v>
      </c>
      <c r="C30" s="44">
        <f t="shared" si="2"/>
        <v>16</v>
      </c>
      <c r="D30" s="59">
        <v>50017</v>
      </c>
      <c r="E30" s="45" t="s">
        <v>117</v>
      </c>
      <c r="F30" s="38" t="s">
        <v>115</v>
      </c>
      <c r="G30" s="38" t="s">
        <v>93</v>
      </c>
      <c r="H30" s="38">
        <v>5</v>
      </c>
      <c r="I30" s="38" t="s">
        <v>31</v>
      </c>
      <c r="J30" s="38">
        <v>22</v>
      </c>
      <c r="K30" s="41">
        <f t="shared" si="3"/>
        <v>0.22</v>
      </c>
      <c r="L30" s="38" t="s">
        <v>27</v>
      </c>
    </row>
    <row r="31" spans="1:12" x14ac:dyDescent="0.25">
      <c r="A31" s="36" t="str">
        <f t="shared" si="0"/>
        <v>история</v>
      </c>
      <c r="B31" s="36">
        <f t="shared" si="1"/>
        <v>28</v>
      </c>
      <c r="C31" s="44">
        <f t="shared" si="2"/>
        <v>17</v>
      </c>
      <c r="D31" s="38">
        <v>50109</v>
      </c>
      <c r="E31" s="45" t="s">
        <v>185</v>
      </c>
      <c r="F31" s="38" t="s">
        <v>186</v>
      </c>
      <c r="G31" s="38" t="s">
        <v>44</v>
      </c>
      <c r="H31" s="38">
        <v>5</v>
      </c>
      <c r="I31" s="38" t="s">
        <v>41</v>
      </c>
      <c r="J31" s="38">
        <v>21</v>
      </c>
      <c r="K31" s="41">
        <f t="shared" si="3"/>
        <v>0.21</v>
      </c>
      <c r="L31" s="38" t="s">
        <v>27</v>
      </c>
    </row>
    <row r="32" spans="1:12" x14ac:dyDescent="0.25">
      <c r="A32" s="36" t="str">
        <f t="shared" si="0"/>
        <v>история</v>
      </c>
      <c r="B32" s="36">
        <f t="shared" si="1"/>
        <v>28</v>
      </c>
      <c r="C32" s="44">
        <f t="shared" si="2"/>
        <v>18</v>
      </c>
      <c r="D32" s="59">
        <v>50126</v>
      </c>
      <c r="E32" s="45" t="s">
        <v>180</v>
      </c>
      <c r="F32" s="38" t="s">
        <v>76</v>
      </c>
      <c r="G32" s="38" t="s">
        <v>187</v>
      </c>
      <c r="H32" s="38">
        <v>5</v>
      </c>
      <c r="I32" s="38" t="s">
        <v>159</v>
      </c>
      <c r="J32" s="38">
        <v>21</v>
      </c>
      <c r="K32" s="41">
        <f t="shared" si="3"/>
        <v>0.21</v>
      </c>
      <c r="L32" s="38" t="s">
        <v>27</v>
      </c>
    </row>
    <row r="33" spans="1:12" x14ac:dyDescent="0.25">
      <c r="A33" s="36" t="str">
        <f t="shared" si="0"/>
        <v>история</v>
      </c>
      <c r="B33" s="36">
        <f t="shared" si="1"/>
        <v>28</v>
      </c>
      <c r="C33" s="44">
        <f t="shared" si="2"/>
        <v>19</v>
      </c>
      <c r="D33" s="38">
        <v>50061</v>
      </c>
      <c r="E33" s="45" t="s">
        <v>188</v>
      </c>
      <c r="F33" s="38" t="s">
        <v>189</v>
      </c>
      <c r="G33" s="38" t="s">
        <v>190</v>
      </c>
      <c r="H33" s="38">
        <v>5</v>
      </c>
      <c r="I33" s="38" t="s">
        <v>191</v>
      </c>
      <c r="J33" s="38">
        <v>20</v>
      </c>
      <c r="K33" s="41">
        <f t="shared" si="3"/>
        <v>0.2</v>
      </c>
      <c r="L33" s="38" t="s">
        <v>27</v>
      </c>
    </row>
    <row r="34" spans="1:12" x14ac:dyDescent="0.25">
      <c r="A34" s="36" t="str">
        <f t="shared" si="0"/>
        <v>история</v>
      </c>
      <c r="B34" s="36">
        <f t="shared" si="1"/>
        <v>28</v>
      </c>
      <c r="C34" s="44">
        <f t="shared" si="2"/>
        <v>20</v>
      </c>
      <c r="D34" s="38">
        <v>50138</v>
      </c>
      <c r="E34" s="45" t="s">
        <v>112</v>
      </c>
      <c r="F34" s="38" t="s">
        <v>192</v>
      </c>
      <c r="G34" s="38" t="s">
        <v>193</v>
      </c>
      <c r="H34" s="38">
        <v>5</v>
      </c>
      <c r="I34" s="38" t="s">
        <v>159</v>
      </c>
      <c r="J34" s="38">
        <v>12</v>
      </c>
      <c r="K34" s="41">
        <f t="shared" si="3"/>
        <v>0.12</v>
      </c>
      <c r="L34" s="38" t="s">
        <v>27</v>
      </c>
    </row>
    <row r="35" spans="1:12" x14ac:dyDescent="0.25">
      <c r="A35" s="36" t="str">
        <f t="shared" si="0"/>
        <v>история</v>
      </c>
      <c r="B35" s="36">
        <f t="shared" si="1"/>
        <v>28</v>
      </c>
      <c r="C35" s="44">
        <f t="shared" si="2"/>
        <v>21</v>
      </c>
      <c r="D35" s="38">
        <v>50070</v>
      </c>
      <c r="E35" s="45" t="s">
        <v>194</v>
      </c>
      <c r="F35" s="38" t="s">
        <v>195</v>
      </c>
      <c r="G35" s="38" t="s">
        <v>77</v>
      </c>
      <c r="H35" s="38">
        <v>5</v>
      </c>
      <c r="I35" s="38" t="s">
        <v>191</v>
      </c>
      <c r="J35" s="38">
        <v>10</v>
      </c>
      <c r="K35" s="41">
        <f t="shared" si="3"/>
        <v>0.1</v>
      </c>
      <c r="L35" s="38" t="s">
        <v>27</v>
      </c>
    </row>
    <row r="36" spans="1:12" x14ac:dyDescent="0.25">
      <c r="A36" s="36" t="str">
        <f t="shared" si="0"/>
        <v>история</v>
      </c>
      <c r="B36" s="36">
        <f t="shared" si="1"/>
        <v>28</v>
      </c>
      <c r="C36" s="44">
        <f t="shared" si="2"/>
        <v>22</v>
      </c>
      <c r="D36" s="38">
        <v>50120</v>
      </c>
      <c r="E36" s="45" t="s">
        <v>196</v>
      </c>
      <c r="F36" s="38" t="s">
        <v>189</v>
      </c>
      <c r="G36" s="38" t="s">
        <v>44</v>
      </c>
      <c r="H36" s="38">
        <v>5</v>
      </c>
      <c r="I36" s="38" t="s">
        <v>159</v>
      </c>
      <c r="J36" s="38">
        <v>0</v>
      </c>
      <c r="K36" s="41">
        <f t="shared" si="3"/>
        <v>0</v>
      </c>
      <c r="L36" s="38" t="s">
        <v>27</v>
      </c>
    </row>
    <row r="40" spans="1:12" x14ac:dyDescent="0.25">
      <c r="D40" s="61"/>
      <c r="E40" s="61"/>
      <c r="F40" s="62"/>
      <c r="G40" s="62"/>
      <c r="H40" s="62"/>
      <c r="I40" s="39"/>
      <c r="J40" s="34"/>
      <c r="K40" s="34"/>
      <c r="L40" s="21"/>
    </row>
    <row r="41" spans="1:12" x14ac:dyDescent="0.25">
      <c r="D41" s="52" t="s">
        <v>11</v>
      </c>
      <c r="F41" s="63"/>
      <c r="G41" s="64"/>
      <c r="H41" s="64" t="s">
        <v>197</v>
      </c>
      <c r="I41" s="65"/>
      <c r="J41" s="64"/>
      <c r="K41" s="66"/>
      <c r="L41" s="23"/>
    </row>
    <row r="42" spans="1:12" x14ac:dyDescent="0.25">
      <c r="D42" s="34"/>
      <c r="E42" s="34"/>
      <c r="F42" s="67" t="s">
        <v>12</v>
      </c>
      <c r="G42" s="68" t="s">
        <v>10</v>
      </c>
      <c r="H42" s="68"/>
      <c r="I42" s="68"/>
      <c r="J42" s="68"/>
      <c r="K42" s="69"/>
      <c r="L42" s="34"/>
    </row>
    <row r="43" spans="1:12" x14ac:dyDescent="0.25">
      <c r="D43" s="52" t="s">
        <v>51</v>
      </c>
      <c r="F43" s="63"/>
      <c r="G43" s="64"/>
      <c r="H43" s="64" t="s">
        <v>198</v>
      </c>
      <c r="I43" s="65"/>
      <c r="J43" s="64"/>
      <c r="K43" s="66"/>
      <c r="L43" s="23"/>
    </row>
    <row r="44" spans="1:12" x14ac:dyDescent="0.25">
      <c r="F44" s="67" t="s">
        <v>12</v>
      </c>
      <c r="G44" s="68" t="s">
        <v>10</v>
      </c>
      <c r="H44" s="68"/>
      <c r="I44" s="68"/>
      <c r="J44" s="68"/>
      <c r="K44" s="69"/>
    </row>
    <row r="45" spans="1:12" x14ac:dyDescent="0.25">
      <c r="F45" s="63"/>
      <c r="G45" s="64"/>
      <c r="H45" s="64" t="s">
        <v>199</v>
      </c>
      <c r="I45" s="65"/>
      <c r="J45" s="64"/>
      <c r="K45" s="66"/>
    </row>
    <row r="46" spans="1:12" x14ac:dyDescent="0.25">
      <c r="F46" s="67" t="s">
        <v>12</v>
      </c>
      <c r="G46" s="68" t="s">
        <v>10</v>
      </c>
      <c r="H46" s="68"/>
      <c r="I46" s="68"/>
      <c r="J46" s="68"/>
      <c r="K46" s="69"/>
    </row>
    <row r="47" spans="1:12" x14ac:dyDescent="0.25">
      <c r="F47" s="63"/>
      <c r="G47" s="64"/>
      <c r="H47" s="64" t="s">
        <v>200</v>
      </c>
      <c r="I47" s="65"/>
      <c r="J47" s="64"/>
      <c r="K47" s="66"/>
    </row>
    <row r="48" spans="1:12" x14ac:dyDescent="0.25">
      <c r="F48" s="67" t="s">
        <v>12</v>
      </c>
      <c r="G48" s="68" t="s">
        <v>10</v>
      </c>
      <c r="H48" s="68"/>
      <c r="I48" s="68"/>
      <c r="J48" s="68"/>
      <c r="K48" s="70"/>
    </row>
    <row r="71" ht="22.5" customHeight="1" x14ac:dyDescent="0.25"/>
  </sheetData>
  <sheetProtection selectLockedCells="1"/>
  <autoFilter ref="A14:L14"/>
  <mergeCells count="14">
    <mergeCell ref="G46:J46"/>
    <mergeCell ref="G48:J48"/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7" right="0.7" top="0.75" bottom="0.75" header="0.3" footer="0.3"/>
  <pageSetup paperSize="9" scale="8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2"/>
  <sheetViews>
    <sheetView zoomScaleNormal="100" zoomScaleSheetLayoutView="110" workbookViewId="0">
      <selection activeCell="D26" sqref="D26:J33"/>
    </sheetView>
  </sheetViews>
  <sheetFormatPr defaultRowHeight="15" x14ac:dyDescent="0.25"/>
  <cols>
    <col min="1" max="1" width="9.5703125" style="49" bestFit="1" customWidth="1"/>
    <col min="2" max="2" width="9.140625" style="49" customWidth="1"/>
    <col min="3" max="3" width="4.42578125" style="49" bestFit="1" customWidth="1"/>
    <col min="4" max="7" width="16.7109375" style="49" customWidth="1"/>
    <col min="8" max="8" width="16.5703125" style="49" customWidth="1"/>
    <col min="9" max="9" width="14.140625" style="57" customWidth="1"/>
    <col min="10" max="10" width="18.140625" style="49" customWidth="1"/>
    <col min="11" max="11" width="6.140625" style="49" customWidth="1"/>
    <col min="12" max="12" width="15" style="49" customWidth="1"/>
    <col min="13" max="16384" width="9.140625" style="49"/>
  </cols>
  <sheetData>
    <row r="1" spans="1:26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5">
      <c r="D2" s="50"/>
      <c r="E2" s="50"/>
      <c r="F2" s="50"/>
      <c r="G2" s="50"/>
      <c r="H2" s="50"/>
      <c r="I2" s="50"/>
      <c r="J2" s="50"/>
      <c r="K2" s="50"/>
      <c r="L2" s="50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25">
      <c r="A3" s="51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5" spans="1:26" x14ac:dyDescent="0.25">
      <c r="D5" s="52" t="s">
        <v>13</v>
      </c>
      <c r="E5" s="52"/>
      <c r="F5" s="52"/>
      <c r="G5" s="52"/>
      <c r="H5" s="53"/>
      <c r="I5" s="54" t="s">
        <v>18</v>
      </c>
      <c r="J5" s="54"/>
      <c r="K5" s="54"/>
      <c r="L5" s="54"/>
    </row>
    <row r="6" spans="1:26" x14ac:dyDescent="0.25">
      <c r="D6" s="34"/>
      <c r="E6" s="34"/>
      <c r="F6" s="34"/>
      <c r="G6" s="34"/>
      <c r="H6" s="34"/>
      <c r="I6" s="55" t="s">
        <v>7</v>
      </c>
      <c r="J6" s="55"/>
      <c r="K6" s="55"/>
      <c r="L6" s="55"/>
    </row>
    <row r="7" spans="1:26" x14ac:dyDescent="0.25">
      <c r="D7" s="34"/>
      <c r="E7" s="34"/>
      <c r="F7" s="34"/>
      <c r="G7" s="35"/>
      <c r="H7" s="35"/>
      <c r="I7" s="54">
        <v>6</v>
      </c>
      <c r="J7" s="54"/>
      <c r="K7" s="54"/>
      <c r="L7" s="54"/>
    </row>
    <row r="8" spans="1:26" x14ac:dyDescent="0.25">
      <c r="D8" s="34"/>
      <c r="E8" s="34"/>
      <c r="F8" s="34"/>
      <c r="G8" s="34"/>
      <c r="H8" s="34"/>
      <c r="I8" s="55" t="s">
        <v>8</v>
      </c>
      <c r="J8" s="55"/>
      <c r="K8" s="55"/>
      <c r="L8" s="55"/>
    </row>
    <row r="10" spans="1:26" x14ac:dyDescent="0.25">
      <c r="D10" s="34"/>
      <c r="E10" s="34"/>
      <c r="F10" s="34"/>
      <c r="G10" s="34"/>
      <c r="H10" s="34"/>
      <c r="I10" s="39"/>
      <c r="J10" s="34"/>
      <c r="K10" s="34"/>
      <c r="L10" s="34"/>
    </row>
    <row r="11" spans="1:26" x14ac:dyDescent="0.25">
      <c r="D11" s="56" t="s">
        <v>9</v>
      </c>
      <c r="E11" s="56"/>
      <c r="F11" s="30">
        <v>45553</v>
      </c>
      <c r="G11" s="30"/>
      <c r="H11" s="10"/>
      <c r="I11" s="39"/>
      <c r="J11" s="34"/>
      <c r="K11" s="34"/>
      <c r="L11" s="34"/>
    </row>
    <row r="12" spans="1:26" x14ac:dyDescent="0.25">
      <c r="D12" s="56" t="s">
        <v>14</v>
      </c>
      <c r="E12" s="56"/>
      <c r="F12" s="31">
        <v>100</v>
      </c>
      <c r="G12" s="31"/>
      <c r="H12" s="11"/>
      <c r="J12" s="58"/>
      <c r="K12" s="58"/>
      <c r="L12" s="58"/>
    </row>
    <row r="13" spans="1:26" x14ac:dyDescent="0.25">
      <c r="D13" s="34"/>
      <c r="E13" s="34"/>
      <c r="F13" s="34"/>
      <c r="G13" s="34"/>
      <c r="H13" s="34"/>
      <c r="I13" s="39"/>
      <c r="J13" s="34"/>
      <c r="K13" s="34"/>
      <c r="L13" s="34"/>
    </row>
    <row r="14" spans="1:26" ht="42.75" x14ac:dyDescent="0.25">
      <c r="A14" s="36" t="s">
        <v>15</v>
      </c>
      <c r="B14" s="36" t="s">
        <v>24</v>
      </c>
      <c r="C14" s="36" t="s">
        <v>16</v>
      </c>
      <c r="D14" s="36" t="s">
        <v>0</v>
      </c>
      <c r="E14" s="36" t="s">
        <v>2</v>
      </c>
      <c r="F14" s="36" t="s">
        <v>3</v>
      </c>
      <c r="G14" s="36" t="s">
        <v>4</v>
      </c>
      <c r="H14" s="36" t="s">
        <v>21</v>
      </c>
      <c r="I14" s="36" t="s">
        <v>19</v>
      </c>
      <c r="J14" s="36" t="s">
        <v>1</v>
      </c>
      <c r="K14" s="36" t="s">
        <v>17</v>
      </c>
      <c r="L14" s="36" t="s">
        <v>5</v>
      </c>
    </row>
    <row r="15" spans="1:26" x14ac:dyDescent="0.25">
      <c r="A15" s="36" t="str">
        <f t="shared" ref="A15:A21" si="0">$I$5</f>
        <v>история</v>
      </c>
      <c r="B15" s="36">
        <f t="shared" ref="B15:B21" si="1">$A$3</f>
        <v>28</v>
      </c>
      <c r="C15" s="37">
        <f t="shared" ref="C15:C21" si="2">ROW(B15)-14</f>
        <v>1</v>
      </c>
      <c r="D15" s="38">
        <v>60023</v>
      </c>
      <c r="E15" s="38" t="s">
        <v>28</v>
      </c>
      <c r="F15" s="38" t="s">
        <v>29</v>
      </c>
      <c r="G15" s="38" t="s">
        <v>30</v>
      </c>
      <c r="H15" s="38">
        <v>6</v>
      </c>
      <c r="I15" s="40" t="s">
        <v>31</v>
      </c>
      <c r="J15" s="38">
        <v>48</v>
      </c>
      <c r="K15" s="41">
        <f t="shared" ref="K15:K21" si="3">J15/$F$12</f>
        <v>0.48</v>
      </c>
      <c r="L15" s="38" t="s">
        <v>26</v>
      </c>
    </row>
    <row r="16" spans="1:26" x14ac:dyDescent="0.25">
      <c r="A16" s="36" t="str">
        <f t="shared" si="0"/>
        <v>история</v>
      </c>
      <c r="B16" s="36">
        <f t="shared" si="1"/>
        <v>28</v>
      </c>
      <c r="C16" s="37">
        <f t="shared" si="2"/>
        <v>2</v>
      </c>
      <c r="D16" s="38">
        <v>60005</v>
      </c>
      <c r="E16" s="38" t="s">
        <v>32</v>
      </c>
      <c r="F16" s="38" t="s">
        <v>33</v>
      </c>
      <c r="G16" s="38" t="s">
        <v>34</v>
      </c>
      <c r="H16" s="38">
        <v>6</v>
      </c>
      <c r="I16" s="38" t="s">
        <v>31</v>
      </c>
      <c r="J16" s="38">
        <v>44</v>
      </c>
      <c r="K16" s="41">
        <f t="shared" si="3"/>
        <v>0.44</v>
      </c>
      <c r="L16" s="38" t="s">
        <v>26</v>
      </c>
    </row>
    <row r="17" spans="1:12" x14ac:dyDescent="0.25">
      <c r="A17" s="36" t="str">
        <f t="shared" si="0"/>
        <v>история</v>
      </c>
      <c r="B17" s="36">
        <f t="shared" si="1"/>
        <v>28</v>
      </c>
      <c r="C17" s="37">
        <f t="shared" si="2"/>
        <v>3</v>
      </c>
      <c r="D17" s="38">
        <v>60009</v>
      </c>
      <c r="E17" s="38" t="s">
        <v>35</v>
      </c>
      <c r="F17" s="38" t="s">
        <v>36</v>
      </c>
      <c r="G17" s="38" t="s">
        <v>37</v>
      </c>
      <c r="H17" s="38">
        <v>6</v>
      </c>
      <c r="I17" s="38" t="s">
        <v>31</v>
      </c>
      <c r="J17" s="38">
        <v>40</v>
      </c>
      <c r="K17" s="41">
        <f t="shared" si="3"/>
        <v>0.4</v>
      </c>
      <c r="L17" s="38" t="s">
        <v>27</v>
      </c>
    </row>
    <row r="18" spans="1:12" x14ac:dyDescent="0.25">
      <c r="A18" s="36" t="str">
        <f t="shared" si="0"/>
        <v>история</v>
      </c>
      <c r="B18" s="36">
        <f t="shared" si="1"/>
        <v>28</v>
      </c>
      <c r="C18" s="37">
        <f t="shared" si="2"/>
        <v>4</v>
      </c>
      <c r="D18" s="38">
        <v>60100</v>
      </c>
      <c r="E18" s="38" t="s">
        <v>38</v>
      </c>
      <c r="F18" s="38" t="s">
        <v>39</v>
      </c>
      <c r="G18" s="38" t="s">
        <v>40</v>
      </c>
      <c r="H18" s="38">
        <v>6</v>
      </c>
      <c r="I18" s="38" t="s">
        <v>41</v>
      </c>
      <c r="J18" s="38">
        <v>33</v>
      </c>
      <c r="K18" s="41">
        <f t="shared" si="3"/>
        <v>0.33</v>
      </c>
      <c r="L18" s="38" t="s">
        <v>27</v>
      </c>
    </row>
    <row r="19" spans="1:12" x14ac:dyDescent="0.25">
      <c r="A19" s="36" t="str">
        <f t="shared" si="0"/>
        <v>история</v>
      </c>
      <c r="B19" s="36">
        <f t="shared" si="1"/>
        <v>28</v>
      </c>
      <c r="C19" s="37">
        <f t="shared" si="2"/>
        <v>5</v>
      </c>
      <c r="D19" s="38">
        <v>60107</v>
      </c>
      <c r="E19" s="38" t="s">
        <v>42</v>
      </c>
      <c r="F19" s="38" t="s">
        <v>43</v>
      </c>
      <c r="G19" s="38" t="s">
        <v>44</v>
      </c>
      <c r="H19" s="38">
        <v>6</v>
      </c>
      <c r="I19" s="38" t="s">
        <v>41</v>
      </c>
      <c r="J19" s="38">
        <v>31</v>
      </c>
      <c r="K19" s="41">
        <f t="shared" si="3"/>
        <v>0.31</v>
      </c>
      <c r="L19" s="38" t="s">
        <v>27</v>
      </c>
    </row>
    <row r="20" spans="1:12" ht="15.75" thickBot="1" x14ac:dyDescent="0.3">
      <c r="A20" s="36" t="str">
        <f t="shared" si="0"/>
        <v>история</v>
      </c>
      <c r="B20" s="36">
        <f t="shared" si="1"/>
        <v>28</v>
      </c>
      <c r="C20" s="37">
        <f t="shared" si="2"/>
        <v>6</v>
      </c>
      <c r="D20" s="38">
        <v>60068</v>
      </c>
      <c r="E20" s="38" t="s">
        <v>45</v>
      </c>
      <c r="F20" s="38" t="s">
        <v>46</v>
      </c>
      <c r="G20" s="38" t="s">
        <v>47</v>
      </c>
      <c r="H20" s="38">
        <v>6</v>
      </c>
      <c r="I20" s="38" t="s">
        <v>31</v>
      </c>
      <c r="J20" s="38">
        <v>29</v>
      </c>
      <c r="K20" s="41">
        <f t="shared" si="3"/>
        <v>0.28999999999999998</v>
      </c>
      <c r="L20" s="38" t="s">
        <v>27</v>
      </c>
    </row>
    <row r="21" spans="1:12" ht="15.75" thickBot="1" x14ac:dyDescent="0.3">
      <c r="A21" s="36" t="str">
        <f t="shared" si="0"/>
        <v>история</v>
      </c>
      <c r="B21" s="36">
        <f t="shared" si="1"/>
        <v>28</v>
      </c>
      <c r="C21" s="37">
        <f t="shared" si="2"/>
        <v>7</v>
      </c>
      <c r="D21" s="60">
        <v>600017</v>
      </c>
      <c r="E21" s="38" t="s">
        <v>48</v>
      </c>
      <c r="F21" s="38" t="s">
        <v>49</v>
      </c>
      <c r="G21" s="38" t="s">
        <v>50</v>
      </c>
      <c r="H21" s="38">
        <v>6</v>
      </c>
      <c r="I21" s="38" t="s">
        <v>31</v>
      </c>
      <c r="J21" s="38">
        <v>21</v>
      </c>
      <c r="K21" s="41">
        <f t="shared" si="3"/>
        <v>0.21</v>
      </c>
      <c r="L21" s="38" t="s">
        <v>27</v>
      </c>
    </row>
    <row r="25" spans="1:12" x14ac:dyDescent="0.25">
      <c r="D25" s="61"/>
      <c r="E25" s="61"/>
      <c r="F25" s="62"/>
      <c r="G25" s="62"/>
      <c r="H25" s="62"/>
      <c r="I25" s="39"/>
      <c r="J25" s="34"/>
      <c r="K25" s="34"/>
      <c r="L25" s="21"/>
    </row>
    <row r="26" spans="1:12" x14ac:dyDescent="0.25">
      <c r="D26" s="52" t="s">
        <v>11</v>
      </c>
      <c r="F26" s="63"/>
      <c r="G26" s="64"/>
      <c r="H26" s="64" t="s">
        <v>197</v>
      </c>
      <c r="I26" s="65"/>
      <c r="J26" s="64"/>
      <c r="K26" s="66"/>
      <c r="L26" s="23"/>
    </row>
    <row r="27" spans="1:12" x14ac:dyDescent="0.25">
      <c r="D27" s="34"/>
      <c r="E27" s="34"/>
      <c r="F27" s="67" t="s">
        <v>12</v>
      </c>
      <c r="G27" s="68" t="s">
        <v>10</v>
      </c>
      <c r="H27" s="68"/>
      <c r="I27" s="68"/>
      <c r="J27" s="68"/>
      <c r="K27" s="69"/>
      <c r="L27" s="34"/>
    </row>
    <row r="28" spans="1:12" x14ac:dyDescent="0.25">
      <c r="D28" s="52" t="s">
        <v>51</v>
      </c>
      <c r="F28" s="63"/>
      <c r="G28" s="64"/>
      <c r="H28" s="64" t="s">
        <v>198</v>
      </c>
      <c r="I28" s="65"/>
      <c r="J28" s="64"/>
      <c r="K28" s="66"/>
      <c r="L28" s="23"/>
    </row>
    <row r="29" spans="1:12" x14ac:dyDescent="0.25">
      <c r="F29" s="67" t="s">
        <v>12</v>
      </c>
      <c r="G29" s="68" t="s">
        <v>10</v>
      </c>
      <c r="H29" s="68"/>
      <c r="I29" s="68"/>
      <c r="J29" s="68"/>
      <c r="K29" s="69"/>
    </row>
    <row r="30" spans="1:12" x14ac:dyDescent="0.25">
      <c r="F30" s="63"/>
      <c r="G30" s="64"/>
      <c r="H30" s="64" t="s">
        <v>199</v>
      </c>
      <c r="I30" s="65"/>
      <c r="J30" s="64"/>
      <c r="K30" s="66"/>
    </row>
    <row r="31" spans="1:12" x14ac:dyDescent="0.25">
      <c r="F31" s="67" t="s">
        <v>12</v>
      </c>
      <c r="G31" s="68" t="s">
        <v>10</v>
      </c>
      <c r="H31" s="68"/>
      <c r="I31" s="68"/>
      <c r="J31" s="68"/>
      <c r="K31" s="69"/>
    </row>
    <row r="32" spans="1:12" x14ac:dyDescent="0.25">
      <c r="F32" s="63"/>
      <c r="G32" s="64"/>
      <c r="H32" s="64" t="s">
        <v>200</v>
      </c>
      <c r="I32" s="65"/>
      <c r="J32" s="64"/>
      <c r="K32" s="66"/>
    </row>
    <row r="33" spans="6:11" x14ac:dyDescent="0.25">
      <c r="F33" s="67" t="s">
        <v>12</v>
      </c>
      <c r="G33" s="68" t="s">
        <v>10</v>
      </c>
      <c r="H33" s="68"/>
      <c r="I33" s="68"/>
      <c r="J33" s="68"/>
      <c r="K33" s="69"/>
    </row>
    <row r="52" ht="22.5" customHeight="1" x14ac:dyDescent="0.25"/>
  </sheetData>
  <sheetProtection selectLockedCells="1"/>
  <autoFilter ref="A14:L14"/>
  <mergeCells count="14">
    <mergeCell ref="G31:J31"/>
    <mergeCell ref="G33:J33"/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1"/>
  <sheetViews>
    <sheetView topLeftCell="A19" zoomScaleNormal="100" zoomScaleSheetLayoutView="70" workbookViewId="0">
      <selection activeCell="A3" sqref="A3:L3"/>
    </sheetView>
  </sheetViews>
  <sheetFormatPr defaultRowHeight="15" x14ac:dyDescent="0.25"/>
  <cols>
    <col min="1" max="1" width="9.5703125" style="49" bestFit="1" customWidth="1"/>
    <col min="2" max="2" width="9.140625" style="49" customWidth="1"/>
    <col min="3" max="3" width="4.42578125" style="49" bestFit="1" customWidth="1"/>
    <col min="4" max="7" width="16.7109375" style="49" customWidth="1"/>
    <col min="8" max="8" width="16.5703125" style="49" customWidth="1"/>
    <col min="9" max="9" width="14.140625" style="57" customWidth="1"/>
    <col min="10" max="10" width="18.140625" style="49" customWidth="1"/>
    <col min="11" max="11" width="6.140625" style="49" customWidth="1"/>
    <col min="12" max="12" width="15" style="49" customWidth="1"/>
    <col min="13" max="16384" width="9.140625" style="49"/>
  </cols>
  <sheetData>
    <row r="1" spans="1:26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5">
      <c r="D2" s="50"/>
      <c r="E2" s="50"/>
      <c r="F2" s="50"/>
      <c r="G2" s="50"/>
      <c r="H2" s="50"/>
      <c r="I2" s="50"/>
      <c r="J2" s="50"/>
      <c r="K2" s="50"/>
      <c r="L2" s="50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25">
      <c r="A3" s="51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5" spans="1:26" x14ac:dyDescent="0.25">
      <c r="D5" s="52" t="s">
        <v>13</v>
      </c>
      <c r="E5" s="52"/>
      <c r="F5" s="52"/>
      <c r="G5" s="52"/>
      <c r="H5" s="53"/>
      <c r="I5" s="54" t="s">
        <v>18</v>
      </c>
      <c r="J5" s="54"/>
      <c r="K5" s="54"/>
      <c r="L5" s="54"/>
    </row>
    <row r="6" spans="1:26" x14ac:dyDescent="0.25">
      <c r="D6" s="34"/>
      <c r="E6" s="34"/>
      <c r="F6" s="34"/>
      <c r="G6" s="34"/>
      <c r="H6" s="34"/>
      <c r="I6" s="55" t="s">
        <v>7</v>
      </c>
      <c r="J6" s="55"/>
      <c r="K6" s="55"/>
      <c r="L6" s="55"/>
    </row>
    <row r="7" spans="1:26" x14ac:dyDescent="0.25">
      <c r="D7" s="34"/>
      <c r="E7" s="34"/>
      <c r="F7" s="34"/>
      <c r="G7" s="35"/>
      <c r="H7" s="35"/>
      <c r="I7" s="54">
        <v>7</v>
      </c>
      <c r="J7" s="54"/>
      <c r="K7" s="54"/>
      <c r="L7" s="54"/>
    </row>
    <row r="8" spans="1:26" x14ac:dyDescent="0.25">
      <c r="D8" s="34"/>
      <c r="E8" s="34"/>
      <c r="F8" s="34"/>
      <c r="G8" s="34"/>
      <c r="H8" s="34"/>
      <c r="I8" s="55" t="s">
        <v>8</v>
      </c>
      <c r="J8" s="55"/>
      <c r="K8" s="55"/>
      <c r="L8" s="55"/>
    </row>
    <row r="10" spans="1:26" x14ac:dyDescent="0.25">
      <c r="D10" s="34"/>
      <c r="E10" s="34"/>
      <c r="F10" s="34"/>
      <c r="G10" s="34"/>
      <c r="H10" s="34"/>
      <c r="I10" s="39"/>
      <c r="J10" s="34"/>
      <c r="K10" s="34"/>
      <c r="L10" s="34"/>
    </row>
    <row r="11" spans="1:26" x14ac:dyDescent="0.25">
      <c r="D11" s="56" t="s">
        <v>9</v>
      </c>
      <c r="E11" s="56"/>
      <c r="F11" s="30">
        <v>45553</v>
      </c>
      <c r="G11" s="30"/>
      <c r="H11" s="10"/>
      <c r="I11" s="39"/>
      <c r="J11" s="34"/>
      <c r="K11" s="34"/>
      <c r="L11" s="34"/>
    </row>
    <row r="12" spans="1:26" x14ac:dyDescent="0.25">
      <c r="D12" s="56" t="s">
        <v>14</v>
      </c>
      <c r="E12" s="56"/>
      <c r="F12" s="31">
        <v>100</v>
      </c>
      <c r="G12" s="31"/>
      <c r="H12" s="11"/>
      <c r="J12" s="58"/>
      <c r="K12" s="58"/>
      <c r="L12" s="58"/>
    </row>
    <row r="13" spans="1:26" x14ac:dyDescent="0.25">
      <c r="D13" s="34"/>
      <c r="E13" s="34"/>
      <c r="F13" s="34"/>
      <c r="G13" s="34"/>
      <c r="H13" s="34"/>
      <c r="I13" s="39"/>
      <c r="J13" s="34"/>
      <c r="K13" s="34"/>
      <c r="L13" s="34"/>
    </row>
    <row r="14" spans="1:26" ht="42.75" x14ac:dyDescent="0.25">
      <c r="A14" s="36" t="s">
        <v>15</v>
      </c>
      <c r="B14" s="36" t="s">
        <v>24</v>
      </c>
      <c r="C14" s="36" t="s">
        <v>16</v>
      </c>
      <c r="D14" s="36" t="s">
        <v>0</v>
      </c>
      <c r="E14" s="36" t="s">
        <v>2</v>
      </c>
      <c r="F14" s="36" t="s">
        <v>3</v>
      </c>
      <c r="G14" s="36" t="s">
        <v>4</v>
      </c>
      <c r="H14" s="36" t="s">
        <v>21</v>
      </c>
      <c r="I14" s="36" t="s">
        <v>19</v>
      </c>
      <c r="J14" s="36" t="s">
        <v>1</v>
      </c>
      <c r="K14" s="36" t="s">
        <v>17</v>
      </c>
      <c r="L14" s="36" t="s">
        <v>5</v>
      </c>
    </row>
    <row r="15" spans="1:26" x14ac:dyDescent="0.25">
      <c r="A15" s="36" t="str">
        <f t="shared" ref="A15:A26" si="0">$I$5</f>
        <v>история</v>
      </c>
      <c r="B15" s="36">
        <f t="shared" ref="B15:B26" si="1">$A$3</f>
        <v>28</v>
      </c>
      <c r="C15" s="37">
        <f t="shared" ref="C15:C26" si="2">ROW(B15)-14</f>
        <v>1</v>
      </c>
      <c r="D15" s="42">
        <v>70064</v>
      </c>
      <c r="E15" s="42" t="s">
        <v>52</v>
      </c>
      <c r="F15" s="42" t="s">
        <v>53</v>
      </c>
      <c r="G15" s="42" t="s">
        <v>54</v>
      </c>
      <c r="H15" s="42" t="s">
        <v>55</v>
      </c>
      <c r="I15" s="32" t="s">
        <v>55</v>
      </c>
      <c r="J15" s="42">
        <v>68</v>
      </c>
      <c r="K15" s="41">
        <f t="shared" ref="K15:K26" si="3">J15/$F$12</f>
        <v>0.68</v>
      </c>
      <c r="L15" s="38" t="s">
        <v>25</v>
      </c>
    </row>
    <row r="16" spans="1:26" x14ac:dyDescent="0.25">
      <c r="A16" s="36" t="str">
        <f t="shared" si="0"/>
        <v>история</v>
      </c>
      <c r="B16" s="36">
        <f t="shared" si="1"/>
        <v>28</v>
      </c>
      <c r="C16" s="37">
        <f t="shared" si="2"/>
        <v>2</v>
      </c>
      <c r="D16" s="42">
        <v>70013</v>
      </c>
      <c r="E16" s="42" t="s">
        <v>56</v>
      </c>
      <c r="F16" s="42" t="s">
        <v>57</v>
      </c>
      <c r="G16" s="42" t="s">
        <v>58</v>
      </c>
      <c r="H16" s="42" t="s">
        <v>59</v>
      </c>
      <c r="I16" s="42" t="s">
        <v>59</v>
      </c>
      <c r="J16" s="42">
        <v>40</v>
      </c>
      <c r="K16" s="41">
        <f t="shared" si="3"/>
        <v>0.4</v>
      </c>
      <c r="L16" s="38" t="s">
        <v>26</v>
      </c>
    </row>
    <row r="17" spans="1:12" x14ac:dyDescent="0.25">
      <c r="A17" s="36" t="str">
        <f t="shared" si="0"/>
        <v>история</v>
      </c>
      <c r="B17" s="36">
        <f t="shared" si="1"/>
        <v>28</v>
      </c>
      <c r="C17" s="37">
        <f t="shared" si="2"/>
        <v>3</v>
      </c>
      <c r="D17" s="42">
        <v>70067</v>
      </c>
      <c r="E17" s="42" t="s">
        <v>60</v>
      </c>
      <c r="F17" s="42" t="s">
        <v>61</v>
      </c>
      <c r="G17" s="42" t="s">
        <v>62</v>
      </c>
      <c r="H17" s="42" t="s">
        <v>55</v>
      </c>
      <c r="I17" s="42" t="s">
        <v>55</v>
      </c>
      <c r="J17" s="42">
        <v>40</v>
      </c>
      <c r="K17" s="41">
        <f t="shared" si="3"/>
        <v>0.4</v>
      </c>
      <c r="L17" s="38" t="s">
        <v>26</v>
      </c>
    </row>
    <row r="18" spans="1:12" x14ac:dyDescent="0.25">
      <c r="A18" s="36" t="str">
        <f t="shared" si="0"/>
        <v>история</v>
      </c>
      <c r="B18" s="36">
        <f t="shared" si="1"/>
        <v>28</v>
      </c>
      <c r="C18" s="37">
        <f t="shared" si="2"/>
        <v>4</v>
      </c>
      <c r="D18" s="42">
        <v>70011</v>
      </c>
      <c r="E18" s="42" t="s">
        <v>63</v>
      </c>
      <c r="F18" s="42" t="s">
        <v>64</v>
      </c>
      <c r="G18" s="42" t="s">
        <v>65</v>
      </c>
      <c r="H18" s="42" t="s">
        <v>59</v>
      </c>
      <c r="I18" s="42" t="s">
        <v>59</v>
      </c>
      <c r="J18" s="42">
        <v>33</v>
      </c>
      <c r="K18" s="41">
        <f t="shared" si="3"/>
        <v>0.33</v>
      </c>
      <c r="L18" s="38" t="s">
        <v>27</v>
      </c>
    </row>
    <row r="19" spans="1:12" x14ac:dyDescent="0.25">
      <c r="A19" s="36" t="str">
        <f t="shared" si="0"/>
        <v>история</v>
      </c>
      <c r="B19" s="36">
        <f t="shared" si="1"/>
        <v>28</v>
      </c>
      <c r="C19" s="37">
        <f t="shared" si="2"/>
        <v>5</v>
      </c>
      <c r="D19" s="42">
        <v>70095</v>
      </c>
      <c r="E19" s="42" t="s">
        <v>66</v>
      </c>
      <c r="F19" s="42" t="s">
        <v>67</v>
      </c>
      <c r="G19" s="42" t="s">
        <v>44</v>
      </c>
      <c r="H19" s="42" t="s">
        <v>68</v>
      </c>
      <c r="I19" s="42" t="s">
        <v>68</v>
      </c>
      <c r="J19" s="42">
        <v>27</v>
      </c>
      <c r="K19" s="41">
        <f t="shared" si="3"/>
        <v>0.27</v>
      </c>
      <c r="L19" s="38" t="s">
        <v>27</v>
      </c>
    </row>
    <row r="20" spans="1:12" x14ac:dyDescent="0.25">
      <c r="A20" s="36" t="str">
        <f t="shared" si="0"/>
        <v>история</v>
      </c>
      <c r="B20" s="36">
        <f t="shared" si="1"/>
        <v>28</v>
      </c>
      <c r="C20" s="37">
        <f t="shared" si="2"/>
        <v>6</v>
      </c>
      <c r="D20" s="42">
        <v>70120</v>
      </c>
      <c r="E20" s="42" t="s">
        <v>69</v>
      </c>
      <c r="F20" s="42" t="s">
        <v>70</v>
      </c>
      <c r="G20" s="42" t="s">
        <v>71</v>
      </c>
      <c r="H20" s="42" t="s">
        <v>72</v>
      </c>
      <c r="I20" s="42" t="s">
        <v>72</v>
      </c>
      <c r="J20" s="42">
        <v>27</v>
      </c>
      <c r="K20" s="41">
        <f t="shared" si="3"/>
        <v>0.27</v>
      </c>
      <c r="L20" s="38" t="s">
        <v>27</v>
      </c>
    </row>
    <row r="21" spans="1:12" x14ac:dyDescent="0.25">
      <c r="A21" s="36" t="str">
        <f t="shared" si="0"/>
        <v>история</v>
      </c>
      <c r="B21" s="36">
        <f t="shared" si="1"/>
        <v>28</v>
      </c>
      <c r="C21" s="37">
        <f t="shared" si="2"/>
        <v>7</v>
      </c>
      <c r="D21" s="42">
        <v>70021</v>
      </c>
      <c r="E21" s="42" t="s">
        <v>73</v>
      </c>
      <c r="F21" s="42" t="s">
        <v>53</v>
      </c>
      <c r="G21" s="42" t="s">
        <v>74</v>
      </c>
      <c r="H21" s="42" t="s">
        <v>59</v>
      </c>
      <c r="I21" s="42" t="s">
        <v>59</v>
      </c>
      <c r="J21" s="42">
        <v>26</v>
      </c>
      <c r="K21" s="41">
        <f t="shared" si="3"/>
        <v>0.26</v>
      </c>
      <c r="L21" s="38" t="s">
        <v>27</v>
      </c>
    </row>
    <row r="22" spans="1:12" x14ac:dyDescent="0.25">
      <c r="A22" s="36" t="str">
        <f t="shared" si="0"/>
        <v>история</v>
      </c>
      <c r="B22" s="36">
        <f t="shared" si="1"/>
        <v>28</v>
      </c>
      <c r="C22" s="37">
        <f t="shared" si="2"/>
        <v>8</v>
      </c>
      <c r="D22" s="42">
        <v>70080</v>
      </c>
      <c r="E22" s="42" t="s">
        <v>75</v>
      </c>
      <c r="F22" s="42" t="s">
        <v>76</v>
      </c>
      <c r="G22" s="42" t="s">
        <v>77</v>
      </c>
      <c r="H22" s="42" t="s">
        <v>55</v>
      </c>
      <c r="I22" s="42" t="s">
        <v>55</v>
      </c>
      <c r="J22" s="42">
        <v>23</v>
      </c>
      <c r="K22" s="41">
        <f t="shared" si="3"/>
        <v>0.23</v>
      </c>
      <c r="L22" s="38" t="s">
        <v>27</v>
      </c>
    </row>
    <row r="23" spans="1:12" x14ac:dyDescent="0.25">
      <c r="A23" s="36" t="str">
        <f t="shared" si="0"/>
        <v>история</v>
      </c>
      <c r="B23" s="36">
        <f t="shared" si="1"/>
        <v>28</v>
      </c>
      <c r="C23" s="37">
        <f t="shared" si="2"/>
        <v>9</v>
      </c>
      <c r="D23" s="42">
        <v>70065</v>
      </c>
      <c r="E23" s="42" t="s">
        <v>78</v>
      </c>
      <c r="F23" s="42" t="s">
        <v>61</v>
      </c>
      <c r="G23" s="42" t="s">
        <v>58</v>
      </c>
      <c r="H23" s="42" t="s">
        <v>55</v>
      </c>
      <c r="I23" s="42" t="s">
        <v>55</v>
      </c>
      <c r="J23" s="42">
        <v>21</v>
      </c>
      <c r="K23" s="41">
        <f t="shared" si="3"/>
        <v>0.21</v>
      </c>
      <c r="L23" s="38" t="s">
        <v>27</v>
      </c>
    </row>
    <row r="24" spans="1:12" x14ac:dyDescent="0.25">
      <c r="A24" s="36" t="str">
        <f t="shared" si="0"/>
        <v>история</v>
      </c>
      <c r="B24" s="36">
        <f t="shared" si="1"/>
        <v>28</v>
      </c>
      <c r="C24" s="37">
        <f t="shared" si="2"/>
        <v>10</v>
      </c>
      <c r="D24" s="42">
        <v>70017</v>
      </c>
      <c r="E24" s="42" t="s">
        <v>79</v>
      </c>
      <c r="F24" s="42" t="s">
        <v>80</v>
      </c>
      <c r="G24" s="42" t="s">
        <v>81</v>
      </c>
      <c r="H24" s="42" t="s">
        <v>59</v>
      </c>
      <c r="I24" s="33" t="s">
        <v>59</v>
      </c>
      <c r="J24" s="42">
        <v>20</v>
      </c>
      <c r="K24" s="41">
        <f t="shared" si="3"/>
        <v>0.2</v>
      </c>
      <c r="L24" s="38" t="s">
        <v>27</v>
      </c>
    </row>
    <row r="25" spans="1:12" x14ac:dyDescent="0.25">
      <c r="A25" s="36" t="str">
        <f t="shared" si="0"/>
        <v>история</v>
      </c>
      <c r="B25" s="36">
        <f t="shared" si="1"/>
        <v>28</v>
      </c>
      <c r="C25" s="37">
        <f t="shared" si="2"/>
        <v>11</v>
      </c>
      <c r="D25" s="42">
        <v>70007</v>
      </c>
      <c r="E25" s="42" t="s">
        <v>82</v>
      </c>
      <c r="F25" s="42" t="s">
        <v>83</v>
      </c>
      <c r="G25" s="42" t="s">
        <v>84</v>
      </c>
      <c r="H25" s="42" t="s">
        <v>59</v>
      </c>
      <c r="I25" s="42" t="s">
        <v>59</v>
      </c>
      <c r="J25" s="42">
        <v>16</v>
      </c>
      <c r="K25" s="41">
        <f t="shared" si="3"/>
        <v>0.16</v>
      </c>
      <c r="L25" s="38" t="s">
        <v>27</v>
      </c>
    </row>
    <row r="26" spans="1:12" x14ac:dyDescent="0.25">
      <c r="A26" s="36" t="str">
        <f t="shared" si="0"/>
        <v>история</v>
      </c>
      <c r="B26" s="36">
        <f t="shared" si="1"/>
        <v>28</v>
      </c>
      <c r="C26" s="37">
        <f t="shared" si="2"/>
        <v>12</v>
      </c>
      <c r="D26" s="42">
        <v>70070</v>
      </c>
      <c r="E26" s="42" t="s">
        <v>85</v>
      </c>
      <c r="F26" s="42" t="s">
        <v>86</v>
      </c>
      <c r="G26" s="42" t="s">
        <v>87</v>
      </c>
      <c r="H26" s="42" t="s">
        <v>55</v>
      </c>
      <c r="I26" s="42" t="s">
        <v>55</v>
      </c>
      <c r="J26" s="42">
        <v>5</v>
      </c>
      <c r="K26" s="41">
        <f t="shared" si="3"/>
        <v>0.05</v>
      </c>
      <c r="L26" s="38" t="s">
        <v>27</v>
      </c>
    </row>
    <row r="30" spans="1:12" x14ac:dyDescent="0.25">
      <c r="D30" s="61"/>
      <c r="E30" s="61"/>
      <c r="F30" s="62"/>
      <c r="G30" s="62"/>
      <c r="H30" s="62"/>
      <c r="I30" s="39"/>
      <c r="J30" s="34"/>
      <c r="K30" s="34"/>
      <c r="L30" s="21"/>
    </row>
    <row r="31" spans="1:12" x14ac:dyDescent="0.25">
      <c r="D31" s="52" t="s">
        <v>11</v>
      </c>
      <c r="F31" s="63"/>
      <c r="G31" s="64"/>
      <c r="H31" s="64" t="s">
        <v>197</v>
      </c>
      <c r="I31" s="65"/>
      <c r="J31" s="64"/>
      <c r="K31" s="71"/>
      <c r="L31" s="23"/>
    </row>
    <row r="32" spans="1:12" x14ac:dyDescent="0.25">
      <c r="D32" s="34"/>
      <c r="E32" s="34"/>
      <c r="F32" s="67" t="s">
        <v>12</v>
      </c>
      <c r="G32" s="68" t="s">
        <v>10</v>
      </c>
      <c r="H32" s="68"/>
      <c r="I32" s="68"/>
      <c r="J32" s="68"/>
      <c r="K32" s="70"/>
      <c r="L32" s="34"/>
    </row>
    <row r="33" spans="4:12" x14ac:dyDescent="0.25">
      <c r="D33" s="52" t="s">
        <v>51</v>
      </c>
      <c r="F33" s="63"/>
      <c r="G33" s="64"/>
      <c r="H33" s="64" t="s">
        <v>198</v>
      </c>
      <c r="I33" s="65"/>
      <c r="J33" s="64"/>
      <c r="K33" s="71"/>
      <c r="L33" s="23"/>
    </row>
    <row r="34" spans="4:12" x14ac:dyDescent="0.25">
      <c r="F34" s="67" t="s">
        <v>12</v>
      </c>
      <c r="G34" s="68" t="s">
        <v>10</v>
      </c>
      <c r="H34" s="68"/>
      <c r="I34" s="68"/>
      <c r="J34" s="68"/>
      <c r="K34" s="70"/>
    </row>
    <row r="35" spans="4:12" x14ac:dyDescent="0.25">
      <c r="F35" s="63"/>
      <c r="G35" s="64"/>
      <c r="H35" s="64" t="s">
        <v>199</v>
      </c>
      <c r="I35" s="65"/>
      <c r="J35" s="64"/>
      <c r="K35" s="70"/>
    </row>
    <row r="36" spans="4:12" x14ac:dyDescent="0.25">
      <c r="F36" s="67" t="s">
        <v>12</v>
      </c>
      <c r="G36" s="68" t="s">
        <v>10</v>
      </c>
      <c r="H36" s="68"/>
      <c r="I36" s="68"/>
      <c r="J36" s="68"/>
    </row>
    <row r="37" spans="4:12" x14ac:dyDescent="0.25">
      <c r="F37" s="63"/>
      <c r="G37" s="64"/>
      <c r="H37" s="64" t="s">
        <v>200</v>
      </c>
      <c r="I37" s="65"/>
      <c r="J37" s="64"/>
    </row>
    <row r="38" spans="4:12" x14ac:dyDescent="0.25">
      <c r="F38" s="67" t="s">
        <v>12</v>
      </c>
      <c r="G38" s="68" t="s">
        <v>10</v>
      </c>
      <c r="H38" s="68"/>
      <c r="I38" s="68"/>
      <c r="J38" s="68"/>
    </row>
    <row r="61" ht="22.5" customHeight="1" x14ac:dyDescent="0.25"/>
  </sheetData>
  <sheetProtection selectLockedCells="1"/>
  <autoFilter ref="A14:L14"/>
  <mergeCells count="14">
    <mergeCell ref="G36:J36"/>
    <mergeCell ref="G38:J38"/>
    <mergeCell ref="G34:J3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:J32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9"/>
  <sheetViews>
    <sheetView zoomScaleNormal="100" zoomScaleSheetLayoutView="70" workbookViewId="0">
      <selection activeCell="A3" sqref="A3:L3"/>
    </sheetView>
  </sheetViews>
  <sheetFormatPr defaultRowHeight="15" x14ac:dyDescent="0.25"/>
  <cols>
    <col min="1" max="1" width="9.5703125" style="49" bestFit="1" customWidth="1"/>
    <col min="2" max="2" width="9.140625" style="49" customWidth="1"/>
    <col min="3" max="3" width="4.42578125" style="49" bestFit="1" customWidth="1"/>
    <col min="4" max="7" width="16.7109375" style="49" customWidth="1"/>
    <col min="8" max="8" width="16.5703125" style="49" customWidth="1"/>
    <col min="9" max="9" width="14.140625" style="57" customWidth="1"/>
    <col min="10" max="10" width="18.140625" style="49" customWidth="1"/>
    <col min="11" max="11" width="6.140625" style="49" customWidth="1"/>
    <col min="12" max="12" width="15" style="49" customWidth="1"/>
    <col min="13" max="16384" width="9.140625" style="49"/>
  </cols>
  <sheetData>
    <row r="1" spans="1:26" x14ac:dyDescent="0.25">
      <c r="A1" s="47" t="s">
        <v>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25">
      <c r="D2" s="50"/>
      <c r="E2" s="50"/>
      <c r="F2" s="50"/>
      <c r="G2" s="50"/>
      <c r="H2" s="50"/>
      <c r="I2" s="50"/>
      <c r="J2" s="50"/>
      <c r="K2" s="50"/>
      <c r="L2" s="50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x14ac:dyDescent="0.25">
      <c r="A3" s="51">
        <v>28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5" spans="1:26" x14ac:dyDescent="0.25">
      <c r="D5" s="52" t="s">
        <v>13</v>
      </c>
      <c r="E5" s="52"/>
      <c r="F5" s="52"/>
      <c r="G5" s="52"/>
      <c r="H5" s="53"/>
      <c r="I5" s="54" t="s">
        <v>18</v>
      </c>
      <c r="J5" s="54"/>
      <c r="K5" s="54"/>
      <c r="L5" s="54"/>
    </row>
    <row r="6" spans="1:26" x14ac:dyDescent="0.25">
      <c r="D6" s="34"/>
      <c r="E6" s="34"/>
      <c r="F6" s="34"/>
      <c r="G6" s="34"/>
      <c r="H6" s="34"/>
      <c r="I6" s="55" t="s">
        <v>7</v>
      </c>
      <c r="J6" s="55"/>
      <c r="K6" s="55"/>
      <c r="L6" s="55"/>
    </row>
    <row r="7" spans="1:26" x14ac:dyDescent="0.25">
      <c r="D7" s="34"/>
      <c r="E7" s="34"/>
      <c r="F7" s="34"/>
      <c r="G7" s="35"/>
      <c r="H7" s="35"/>
      <c r="I7" s="54">
        <v>8</v>
      </c>
      <c r="J7" s="54"/>
      <c r="K7" s="54"/>
      <c r="L7" s="54"/>
    </row>
    <row r="8" spans="1:26" x14ac:dyDescent="0.25">
      <c r="D8" s="34"/>
      <c r="E8" s="34"/>
      <c r="F8" s="34"/>
      <c r="G8" s="34"/>
      <c r="H8" s="34"/>
      <c r="I8" s="55" t="s">
        <v>8</v>
      </c>
      <c r="J8" s="55"/>
      <c r="K8" s="55"/>
      <c r="L8" s="55"/>
    </row>
    <row r="10" spans="1:26" x14ac:dyDescent="0.25">
      <c r="D10" s="34"/>
      <c r="E10" s="34"/>
      <c r="F10" s="34"/>
      <c r="G10" s="34"/>
      <c r="H10" s="34"/>
      <c r="I10" s="39"/>
      <c r="J10" s="34"/>
      <c r="K10" s="34"/>
      <c r="L10" s="34"/>
    </row>
    <row r="11" spans="1:26" x14ac:dyDescent="0.25">
      <c r="D11" s="56" t="s">
        <v>9</v>
      </c>
      <c r="E11" s="56"/>
      <c r="F11" s="30">
        <v>45553</v>
      </c>
      <c r="G11" s="30"/>
      <c r="H11" s="10"/>
      <c r="I11" s="39"/>
      <c r="J11" s="34"/>
      <c r="K11" s="34"/>
      <c r="L11" s="34"/>
    </row>
    <row r="12" spans="1:26" x14ac:dyDescent="0.25">
      <c r="D12" s="56" t="s">
        <v>14</v>
      </c>
      <c r="E12" s="56"/>
      <c r="F12" s="31">
        <v>100</v>
      </c>
      <c r="G12" s="31"/>
      <c r="H12" s="11"/>
      <c r="J12" s="58"/>
      <c r="K12" s="58"/>
      <c r="L12" s="58"/>
    </row>
    <row r="13" spans="1:26" x14ac:dyDescent="0.25">
      <c r="D13" s="34"/>
      <c r="E13" s="34"/>
      <c r="F13" s="34"/>
      <c r="G13" s="34"/>
      <c r="H13" s="34"/>
      <c r="I13" s="39"/>
      <c r="J13" s="34"/>
      <c r="K13" s="34"/>
      <c r="L13" s="34"/>
    </row>
    <row r="14" spans="1:26" ht="42.75" x14ac:dyDescent="0.25">
      <c r="A14" s="36" t="s">
        <v>15</v>
      </c>
      <c r="B14" s="36" t="s">
        <v>24</v>
      </c>
      <c r="C14" s="36" t="s">
        <v>16</v>
      </c>
      <c r="D14" s="36" t="s">
        <v>0</v>
      </c>
      <c r="E14" s="36" t="s">
        <v>2</v>
      </c>
      <c r="F14" s="36" t="s">
        <v>3</v>
      </c>
      <c r="G14" s="36" t="s">
        <v>4</v>
      </c>
      <c r="H14" s="36" t="s">
        <v>21</v>
      </c>
      <c r="I14" s="36" t="s">
        <v>19</v>
      </c>
      <c r="J14" s="36" t="s">
        <v>1</v>
      </c>
      <c r="K14" s="36" t="s">
        <v>17</v>
      </c>
      <c r="L14" s="36" t="s">
        <v>5</v>
      </c>
    </row>
    <row r="15" spans="1:26" x14ac:dyDescent="0.25">
      <c r="A15" s="36" t="str">
        <f t="shared" ref="A15:A24" si="0">$I$5</f>
        <v>история</v>
      </c>
      <c r="B15" s="36">
        <f t="shared" ref="B15:B24" si="1">$A$3</f>
        <v>28</v>
      </c>
      <c r="C15" s="37">
        <f t="shared" ref="C15:C24" si="2">ROW(B15)-14</f>
        <v>1</v>
      </c>
      <c r="D15" s="38">
        <v>80009</v>
      </c>
      <c r="E15" s="38" t="s">
        <v>88</v>
      </c>
      <c r="F15" s="38" t="s">
        <v>89</v>
      </c>
      <c r="G15" s="38" t="s">
        <v>44</v>
      </c>
      <c r="H15" s="38">
        <v>8</v>
      </c>
      <c r="I15" s="40" t="s">
        <v>31</v>
      </c>
      <c r="J15" s="38">
        <v>30</v>
      </c>
      <c r="K15" s="41">
        <f t="shared" ref="K15:K24" si="3">J15/$F$12</f>
        <v>0.3</v>
      </c>
      <c r="L15" s="38" t="s">
        <v>26</v>
      </c>
    </row>
    <row r="16" spans="1:26" x14ac:dyDescent="0.25">
      <c r="A16" s="36" t="str">
        <f t="shared" si="0"/>
        <v>история</v>
      </c>
      <c r="B16" s="36">
        <f t="shared" si="1"/>
        <v>28</v>
      </c>
      <c r="C16" s="37">
        <f t="shared" si="2"/>
        <v>2</v>
      </c>
      <c r="D16" s="38">
        <v>80009</v>
      </c>
      <c r="E16" s="38" t="s">
        <v>90</v>
      </c>
      <c r="F16" s="38" t="s">
        <v>67</v>
      </c>
      <c r="G16" s="38" t="s">
        <v>91</v>
      </c>
      <c r="H16" s="38">
        <v>8</v>
      </c>
      <c r="I16" s="38" t="s">
        <v>31</v>
      </c>
      <c r="J16" s="38">
        <v>21</v>
      </c>
      <c r="K16" s="41">
        <f t="shared" si="3"/>
        <v>0.21</v>
      </c>
      <c r="L16" s="38" t="s">
        <v>26</v>
      </c>
    </row>
    <row r="17" spans="1:12" x14ac:dyDescent="0.25">
      <c r="A17" s="36" t="str">
        <f t="shared" si="0"/>
        <v>история</v>
      </c>
      <c r="B17" s="36">
        <f t="shared" si="1"/>
        <v>28</v>
      </c>
      <c r="C17" s="37">
        <f t="shared" si="2"/>
        <v>3</v>
      </c>
      <c r="D17" s="38">
        <v>80127</v>
      </c>
      <c r="E17" s="38" t="s">
        <v>92</v>
      </c>
      <c r="F17" s="38" t="s">
        <v>83</v>
      </c>
      <c r="G17" s="38" t="s">
        <v>93</v>
      </c>
      <c r="H17" s="38">
        <v>8</v>
      </c>
      <c r="I17" s="38" t="s">
        <v>41</v>
      </c>
      <c r="J17" s="38">
        <v>20</v>
      </c>
      <c r="K17" s="41">
        <f t="shared" si="3"/>
        <v>0.2</v>
      </c>
      <c r="L17" s="38" t="s">
        <v>26</v>
      </c>
    </row>
    <row r="18" spans="1:12" x14ac:dyDescent="0.25">
      <c r="A18" s="36" t="str">
        <f t="shared" si="0"/>
        <v>история</v>
      </c>
      <c r="B18" s="36">
        <f t="shared" si="1"/>
        <v>28</v>
      </c>
      <c r="C18" s="37">
        <f t="shared" si="2"/>
        <v>4</v>
      </c>
      <c r="D18" s="38">
        <v>80010</v>
      </c>
      <c r="E18" s="38" t="s">
        <v>94</v>
      </c>
      <c r="F18" s="38" t="s">
        <v>95</v>
      </c>
      <c r="G18" s="38" t="s">
        <v>71</v>
      </c>
      <c r="H18" s="38">
        <v>8</v>
      </c>
      <c r="I18" s="38" t="s">
        <v>31</v>
      </c>
      <c r="J18" s="38">
        <v>17</v>
      </c>
      <c r="K18" s="41">
        <f t="shared" si="3"/>
        <v>0.17</v>
      </c>
      <c r="L18" s="38" t="s">
        <v>27</v>
      </c>
    </row>
    <row r="19" spans="1:12" x14ac:dyDescent="0.25">
      <c r="A19" s="36" t="str">
        <f t="shared" si="0"/>
        <v>история</v>
      </c>
      <c r="B19" s="36">
        <f t="shared" si="1"/>
        <v>28</v>
      </c>
      <c r="C19" s="37">
        <f t="shared" si="2"/>
        <v>5</v>
      </c>
      <c r="D19" s="38">
        <v>80096</v>
      </c>
      <c r="E19" s="38" t="s">
        <v>96</v>
      </c>
      <c r="F19" s="38" t="s">
        <v>61</v>
      </c>
      <c r="G19" s="38" t="s">
        <v>65</v>
      </c>
      <c r="H19" s="38">
        <v>8</v>
      </c>
      <c r="I19" s="38" t="s">
        <v>31</v>
      </c>
      <c r="J19" s="38">
        <v>12</v>
      </c>
      <c r="K19" s="41">
        <f t="shared" si="3"/>
        <v>0.12</v>
      </c>
      <c r="L19" s="38" t="s">
        <v>27</v>
      </c>
    </row>
    <row r="20" spans="1:12" x14ac:dyDescent="0.25">
      <c r="A20" s="36" t="str">
        <f t="shared" si="0"/>
        <v>история</v>
      </c>
      <c r="B20" s="36">
        <f t="shared" si="1"/>
        <v>28</v>
      </c>
      <c r="C20" s="37">
        <f t="shared" si="2"/>
        <v>6</v>
      </c>
      <c r="D20" s="38">
        <v>80023</v>
      </c>
      <c r="E20" s="38" t="s">
        <v>97</v>
      </c>
      <c r="F20" s="38" t="s">
        <v>98</v>
      </c>
      <c r="G20" s="38" t="s">
        <v>54</v>
      </c>
      <c r="H20" s="38">
        <v>8</v>
      </c>
      <c r="I20" s="38" t="s">
        <v>31</v>
      </c>
      <c r="J20" s="38">
        <v>12</v>
      </c>
      <c r="K20" s="41">
        <f t="shared" si="3"/>
        <v>0.12</v>
      </c>
      <c r="L20" s="38" t="s">
        <v>27</v>
      </c>
    </row>
    <row r="21" spans="1:12" x14ac:dyDescent="0.25">
      <c r="A21" s="36" t="str">
        <f t="shared" si="0"/>
        <v>история</v>
      </c>
      <c r="B21" s="36">
        <f t="shared" si="1"/>
        <v>28</v>
      </c>
      <c r="C21" s="37">
        <f t="shared" si="2"/>
        <v>7</v>
      </c>
      <c r="D21" s="38">
        <v>80120</v>
      </c>
      <c r="E21" s="38" t="s">
        <v>99</v>
      </c>
      <c r="F21" s="38" t="s">
        <v>61</v>
      </c>
      <c r="G21" s="38" t="s">
        <v>65</v>
      </c>
      <c r="H21" s="38">
        <v>8</v>
      </c>
      <c r="I21" s="38" t="s">
        <v>41</v>
      </c>
      <c r="J21" s="38">
        <v>12</v>
      </c>
      <c r="K21" s="41">
        <f t="shared" si="3"/>
        <v>0.12</v>
      </c>
      <c r="L21" s="38" t="s">
        <v>27</v>
      </c>
    </row>
    <row r="22" spans="1:12" x14ac:dyDescent="0.25">
      <c r="A22" s="36" t="str">
        <f t="shared" si="0"/>
        <v>история</v>
      </c>
      <c r="B22" s="36">
        <f t="shared" si="1"/>
        <v>28</v>
      </c>
      <c r="C22" s="37">
        <f t="shared" si="2"/>
        <v>8</v>
      </c>
      <c r="D22" s="38">
        <v>80002</v>
      </c>
      <c r="E22" s="38" t="s">
        <v>100</v>
      </c>
      <c r="F22" s="38" t="s">
        <v>101</v>
      </c>
      <c r="G22" s="38" t="s">
        <v>93</v>
      </c>
      <c r="H22" s="38">
        <v>8</v>
      </c>
      <c r="I22" s="38" t="s">
        <v>31</v>
      </c>
      <c r="J22" s="38">
        <v>11</v>
      </c>
      <c r="K22" s="41">
        <f t="shared" si="3"/>
        <v>0.11</v>
      </c>
      <c r="L22" s="38" t="s">
        <v>27</v>
      </c>
    </row>
    <row r="23" spans="1:12" x14ac:dyDescent="0.25">
      <c r="A23" s="36" t="str">
        <f t="shared" si="0"/>
        <v>история</v>
      </c>
      <c r="B23" s="36">
        <f t="shared" si="1"/>
        <v>28</v>
      </c>
      <c r="C23" s="37">
        <f t="shared" si="2"/>
        <v>9</v>
      </c>
      <c r="D23" s="38">
        <v>80005</v>
      </c>
      <c r="E23" s="38" t="s">
        <v>102</v>
      </c>
      <c r="F23" s="38" t="s">
        <v>103</v>
      </c>
      <c r="G23" s="38" t="s">
        <v>104</v>
      </c>
      <c r="H23" s="38">
        <v>8</v>
      </c>
      <c r="I23" s="38" t="s">
        <v>31</v>
      </c>
      <c r="J23" s="38">
        <v>10</v>
      </c>
      <c r="K23" s="41">
        <f t="shared" si="3"/>
        <v>0.1</v>
      </c>
      <c r="L23" s="38" t="s">
        <v>27</v>
      </c>
    </row>
    <row r="24" spans="1:12" x14ac:dyDescent="0.25">
      <c r="A24" s="36" t="str">
        <f t="shared" si="0"/>
        <v>история</v>
      </c>
      <c r="B24" s="36">
        <f t="shared" si="1"/>
        <v>28</v>
      </c>
      <c r="C24" s="37">
        <f t="shared" si="2"/>
        <v>10</v>
      </c>
      <c r="D24" s="38">
        <v>80014</v>
      </c>
      <c r="E24" s="38" t="s">
        <v>79</v>
      </c>
      <c r="F24" s="38" t="s">
        <v>105</v>
      </c>
      <c r="G24" s="38" t="s">
        <v>44</v>
      </c>
      <c r="H24" s="38">
        <v>8</v>
      </c>
      <c r="I24" s="38" t="s">
        <v>31</v>
      </c>
      <c r="J24" s="38">
        <v>0</v>
      </c>
      <c r="K24" s="41">
        <f t="shared" si="3"/>
        <v>0</v>
      </c>
      <c r="L24" s="38" t="s">
        <v>27</v>
      </c>
    </row>
    <row r="28" spans="1:12" x14ac:dyDescent="0.25">
      <c r="D28" s="61"/>
      <c r="E28" s="61"/>
      <c r="F28" s="62"/>
      <c r="G28" s="62"/>
      <c r="H28" s="62"/>
      <c r="I28" s="39"/>
      <c r="J28" s="34"/>
      <c r="K28" s="34"/>
      <c r="L28" s="21"/>
    </row>
    <row r="29" spans="1:12" x14ac:dyDescent="0.25">
      <c r="D29" s="52" t="s">
        <v>11</v>
      </c>
      <c r="F29" s="63"/>
      <c r="G29" s="64"/>
      <c r="H29" s="64" t="s">
        <v>197</v>
      </c>
      <c r="I29" s="65"/>
      <c r="J29" s="64"/>
      <c r="K29" s="71"/>
      <c r="L29" s="23"/>
    </row>
    <row r="30" spans="1:12" x14ac:dyDescent="0.25">
      <c r="D30" s="34"/>
      <c r="E30" s="34"/>
      <c r="F30" s="67" t="s">
        <v>12</v>
      </c>
      <c r="G30" s="68" t="s">
        <v>10</v>
      </c>
      <c r="H30" s="68"/>
      <c r="I30" s="68"/>
      <c r="J30" s="68"/>
      <c r="K30" s="70"/>
      <c r="L30" s="34"/>
    </row>
    <row r="31" spans="1:12" x14ac:dyDescent="0.25">
      <c r="D31" s="52" t="s">
        <v>51</v>
      </c>
      <c r="F31" s="63"/>
      <c r="G31" s="64"/>
      <c r="H31" s="64" t="s">
        <v>198</v>
      </c>
      <c r="I31" s="65"/>
      <c r="J31" s="64"/>
      <c r="K31" s="71"/>
      <c r="L31" s="23"/>
    </row>
    <row r="32" spans="1:12" x14ac:dyDescent="0.25">
      <c r="F32" s="67" t="s">
        <v>12</v>
      </c>
      <c r="G32" s="68" t="s">
        <v>10</v>
      </c>
      <c r="H32" s="68"/>
      <c r="I32" s="68"/>
      <c r="J32" s="68"/>
      <c r="K32" s="70"/>
    </row>
    <row r="33" spans="6:11" x14ac:dyDescent="0.25">
      <c r="F33" s="63"/>
      <c r="G33" s="64"/>
      <c r="H33" s="64" t="s">
        <v>199</v>
      </c>
      <c r="I33" s="65"/>
      <c r="J33" s="64"/>
      <c r="K33" s="70"/>
    </row>
    <row r="34" spans="6:11" x14ac:dyDescent="0.25">
      <c r="F34" s="67" t="s">
        <v>12</v>
      </c>
      <c r="G34" s="68" t="s">
        <v>10</v>
      </c>
      <c r="H34" s="68"/>
      <c r="I34" s="68"/>
      <c r="J34" s="68"/>
    </row>
    <row r="35" spans="6:11" x14ac:dyDescent="0.25">
      <c r="F35" s="63"/>
      <c r="G35" s="64"/>
      <c r="H35" s="64" t="s">
        <v>200</v>
      </c>
      <c r="I35" s="65"/>
      <c r="J35" s="64"/>
    </row>
    <row r="36" spans="6:11" x14ac:dyDescent="0.25">
      <c r="F36" s="67" t="s">
        <v>12</v>
      </c>
      <c r="G36" s="68" t="s">
        <v>10</v>
      </c>
      <c r="H36" s="68"/>
      <c r="I36" s="68"/>
      <c r="J36" s="68"/>
    </row>
    <row r="59" ht="22.5" customHeight="1" x14ac:dyDescent="0.25"/>
  </sheetData>
  <sheetProtection selectLockedCells="1"/>
  <autoFilter ref="A14:L14"/>
  <mergeCells count="14">
    <mergeCell ref="G34:J34"/>
    <mergeCell ref="G36:J36"/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8"/>
  <sheetViews>
    <sheetView zoomScaleNormal="100" zoomScaleSheetLayoutView="70" workbookViewId="0">
      <selection activeCell="A3" sqref="A3:L3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6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13</v>
      </c>
      <c r="E5" s="5"/>
      <c r="F5" s="5"/>
      <c r="G5" s="5"/>
      <c r="H5" s="6"/>
      <c r="I5" s="27" t="s">
        <v>18</v>
      </c>
      <c r="J5" s="27"/>
      <c r="K5" s="27"/>
      <c r="L5" s="27"/>
    </row>
    <row r="6" spans="1:26" x14ac:dyDescent="0.25">
      <c r="D6" s="7"/>
      <c r="E6" s="7"/>
      <c r="F6" s="7"/>
      <c r="G6" s="7"/>
      <c r="H6" s="7"/>
      <c r="I6" s="28" t="s">
        <v>7</v>
      </c>
      <c r="J6" s="28"/>
      <c r="K6" s="28"/>
      <c r="L6" s="28"/>
    </row>
    <row r="7" spans="1:26" ht="15.75" x14ac:dyDescent="0.25">
      <c r="D7" s="7"/>
      <c r="E7" s="7"/>
      <c r="F7" s="7"/>
      <c r="G7" s="8"/>
      <c r="H7" s="8"/>
      <c r="I7" s="27">
        <v>9</v>
      </c>
      <c r="J7" s="27"/>
      <c r="K7" s="27"/>
      <c r="L7" s="27"/>
    </row>
    <row r="8" spans="1:26" x14ac:dyDescent="0.25">
      <c r="D8" s="7"/>
      <c r="E8" s="7"/>
      <c r="F8" s="7"/>
      <c r="G8" s="7"/>
      <c r="H8" s="7"/>
      <c r="I8" s="28" t="s">
        <v>8</v>
      </c>
      <c r="J8" s="28"/>
      <c r="K8" s="28"/>
      <c r="L8" s="28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29" t="s">
        <v>9</v>
      </c>
      <c r="E11" s="29"/>
      <c r="F11" s="30">
        <v>45553</v>
      </c>
      <c r="G11" s="30"/>
      <c r="H11" s="10"/>
      <c r="I11" s="9"/>
      <c r="J11" s="7"/>
      <c r="K11" s="7"/>
      <c r="L11" s="7"/>
    </row>
    <row r="12" spans="1:26" ht="15.75" x14ac:dyDescent="0.25">
      <c r="D12" s="29" t="s">
        <v>14</v>
      </c>
      <c r="E12" s="29"/>
      <c r="F12" s="31">
        <v>100</v>
      </c>
      <c r="G12" s="31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15</v>
      </c>
      <c r="B14" s="14" t="s">
        <v>24</v>
      </c>
      <c r="C14" s="14" t="s">
        <v>16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17</v>
      </c>
      <c r="L14" s="14" t="s">
        <v>5</v>
      </c>
    </row>
    <row r="15" spans="1:26" x14ac:dyDescent="0.25">
      <c r="A15" s="14" t="str">
        <f t="shared" ref="A15:A23" si="0">$I$5</f>
        <v>история</v>
      </c>
      <c r="B15" s="14">
        <f t="shared" ref="B15:B23" si="1">$A$3</f>
        <v>28</v>
      </c>
      <c r="C15" s="15">
        <f t="shared" ref="C15:C23" si="2">ROW(B15)-14</f>
        <v>1</v>
      </c>
      <c r="D15" s="16">
        <v>90067</v>
      </c>
      <c r="E15" s="16" t="s">
        <v>106</v>
      </c>
      <c r="F15" s="16" t="s">
        <v>107</v>
      </c>
      <c r="G15" s="16" t="s">
        <v>108</v>
      </c>
      <c r="H15" s="16" t="s">
        <v>109</v>
      </c>
      <c r="I15" s="17" t="s">
        <v>109</v>
      </c>
      <c r="J15" s="16">
        <v>90</v>
      </c>
      <c r="K15" s="18">
        <f t="shared" ref="K15:K23" si="3">J15/$F$12</f>
        <v>0.9</v>
      </c>
      <c r="L15" s="16" t="s">
        <v>25</v>
      </c>
    </row>
    <row r="16" spans="1:26" x14ac:dyDescent="0.25">
      <c r="A16" s="14" t="str">
        <f t="shared" si="0"/>
        <v>история</v>
      </c>
      <c r="B16" s="14">
        <f t="shared" si="1"/>
        <v>28</v>
      </c>
      <c r="C16" s="15">
        <f t="shared" si="2"/>
        <v>2</v>
      </c>
      <c r="D16" s="16">
        <v>90092</v>
      </c>
      <c r="E16" s="16" t="s">
        <v>110</v>
      </c>
      <c r="F16" s="16" t="s">
        <v>53</v>
      </c>
      <c r="G16" s="16" t="s">
        <v>111</v>
      </c>
      <c r="H16" s="16" t="s">
        <v>109</v>
      </c>
      <c r="I16" s="16" t="s">
        <v>109</v>
      </c>
      <c r="J16" s="16">
        <v>77</v>
      </c>
      <c r="K16" s="18">
        <f t="shared" si="3"/>
        <v>0.77</v>
      </c>
      <c r="L16" s="16" t="s">
        <v>26</v>
      </c>
    </row>
    <row r="17" spans="1:12" x14ac:dyDescent="0.25">
      <c r="A17" s="14" t="str">
        <f t="shared" si="0"/>
        <v>история</v>
      </c>
      <c r="B17" s="14">
        <f t="shared" si="1"/>
        <v>28</v>
      </c>
      <c r="C17" s="15">
        <f t="shared" si="2"/>
        <v>3</v>
      </c>
      <c r="D17" s="38">
        <v>90085</v>
      </c>
      <c r="E17" s="16" t="s">
        <v>112</v>
      </c>
      <c r="F17" s="16" t="s">
        <v>107</v>
      </c>
      <c r="G17" s="16" t="s">
        <v>108</v>
      </c>
      <c r="H17" s="16" t="s">
        <v>109</v>
      </c>
      <c r="I17" s="16" t="s">
        <v>109</v>
      </c>
      <c r="J17" s="16">
        <v>48</v>
      </c>
      <c r="K17" s="18">
        <f t="shared" si="3"/>
        <v>0.48</v>
      </c>
      <c r="L17" s="16" t="s">
        <v>27</v>
      </c>
    </row>
    <row r="18" spans="1:12" x14ac:dyDescent="0.25">
      <c r="A18" s="14" t="str">
        <f t="shared" si="0"/>
        <v>история</v>
      </c>
      <c r="B18" s="14">
        <f t="shared" si="1"/>
        <v>28</v>
      </c>
      <c r="C18" s="15">
        <f t="shared" si="2"/>
        <v>4</v>
      </c>
      <c r="D18" s="38">
        <v>90078</v>
      </c>
      <c r="E18" s="16" t="s">
        <v>113</v>
      </c>
      <c r="F18" s="16" t="s">
        <v>70</v>
      </c>
      <c r="G18" s="16" t="s">
        <v>108</v>
      </c>
      <c r="H18" s="16" t="s">
        <v>109</v>
      </c>
      <c r="I18" s="16" t="s">
        <v>109</v>
      </c>
      <c r="J18" s="16">
        <v>46</v>
      </c>
      <c r="K18" s="18">
        <f t="shared" si="3"/>
        <v>0.46</v>
      </c>
      <c r="L18" s="38" t="s">
        <v>27</v>
      </c>
    </row>
    <row r="19" spans="1:12" x14ac:dyDescent="0.25">
      <c r="A19" s="14" t="str">
        <f t="shared" si="0"/>
        <v>история</v>
      </c>
      <c r="B19" s="14">
        <f t="shared" si="1"/>
        <v>28</v>
      </c>
      <c r="C19" s="15">
        <f t="shared" si="2"/>
        <v>5</v>
      </c>
      <c r="D19" s="16">
        <v>90023</v>
      </c>
      <c r="E19" s="16" t="s">
        <v>114</v>
      </c>
      <c r="F19" s="16" t="s">
        <v>115</v>
      </c>
      <c r="G19" s="16" t="s">
        <v>93</v>
      </c>
      <c r="H19" s="16" t="s">
        <v>116</v>
      </c>
      <c r="I19" s="16" t="s">
        <v>116</v>
      </c>
      <c r="J19" s="16">
        <v>40</v>
      </c>
      <c r="K19" s="18">
        <f t="shared" si="3"/>
        <v>0.4</v>
      </c>
      <c r="L19" s="38" t="s">
        <v>27</v>
      </c>
    </row>
    <row r="20" spans="1:12" x14ac:dyDescent="0.25">
      <c r="A20" s="14" t="str">
        <f t="shared" si="0"/>
        <v>история</v>
      </c>
      <c r="B20" s="14">
        <f t="shared" si="1"/>
        <v>28</v>
      </c>
      <c r="C20" s="15">
        <f t="shared" si="2"/>
        <v>6</v>
      </c>
      <c r="D20" s="16">
        <v>90019</v>
      </c>
      <c r="E20" s="16" t="s">
        <v>117</v>
      </c>
      <c r="F20" s="16" t="s">
        <v>118</v>
      </c>
      <c r="G20" s="16" t="s">
        <v>93</v>
      </c>
      <c r="H20" s="16" t="s">
        <v>116</v>
      </c>
      <c r="I20" s="16" t="s">
        <v>116</v>
      </c>
      <c r="J20" s="16">
        <v>38</v>
      </c>
      <c r="K20" s="18">
        <f t="shared" si="3"/>
        <v>0.38</v>
      </c>
      <c r="L20" s="38" t="s">
        <v>27</v>
      </c>
    </row>
    <row r="21" spans="1:12" x14ac:dyDescent="0.25">
      <c r="A21" s="14" t="str">
        <f t="shared" si="0"/>
        <v>история</v>
      </c>
      <c r="B21" s="14">
        <f t="shared" si="1"/>
        <v>28</v>
      </c>
      <c r="C21" s="15">
        <f t="shared" si="2"/>
        <v>7</v>
      </c>
      <c r="D21" s="38">
        <v>90109</v>
      </c>
      <c r="E21" s="16" t="s">
        <v>119</v>
      </c>
      <c r="F21" s="16" t="s">
        <v>33</v>
      </c>
      <c r="G21" s="16" t="s">
        <v>120</v>
      </c>
      <c r="H21" s="16" t="s">
        <v>121</v>
      </c>
      <c r="I21" s="16" t="s">
        <v>121</v>
      </c>
      <c r="J21" s="16">
        <v>26</v>
      </c>
      <c r="K21" s="18">
        <f t="shared" si="3"/>
        <v>0.26</v>
      </c>
      <c r="L21" s="38" t="s">
        <v>27</v>
      </c>
    </row>
    <row r="22" spans="1:12" x14ac:dyDescent="0.25">
      <c r="A22" s="14" t="str">
        <f t="shared" si="0"/>
        <v>история</v>
      </c>
      <c r="B22" s="14">
        <f t="shared" si="1"/>
        <v>28</v>
      </c>
      <c r="C22" s="15">
        <f t="shared" si="2"/>
        <v>8</v>
      </c>
      <c r="D22" s="16">
        <v>90007</v>
      </c>
      <c r="E22" s="16" t="s">
        <v>122</v>
      </c>
      <c r="F22" s="16" t="s">
        <v>123</v>
      </c>
      <c r="G22" s="16" t="s">
        <v>124</v>
      </c>
      <c r="H22" s="16" t="s">
        <v>116</v>
      </c>
      <c r="I22" s="16" t="s">
        <v>116</v>
      </c>
      <c r="J22" s="16">
        <v>22</v>
      </c>
      <c r="K22" s="18">
        <f t="shared" si="3"/>
        <v>0.22</v>
      </c>
      <c r="L22" s="38" t="s">
        <v>27</v>
      </c>
    </row>
    <row r="23" spans="1:12" x14ac:dyDescent="0.25">
      <c r="A23" s="14" t="str">
        <f t="shared" si="0"/>
        <v>история</v>
      </c>
      <c r="B23" s="14">
        <f t="shared" si="1"/>
        <v>28</v>
      </c>
      <c r="C23" s="15">
        <f t="shared" si="2"/>
        <v>9</v>
      </c>
      <c r="D23" s="38">
        <v>90043</v>
      </c>
      <c r="E23" s="16" t="s">
        <v>125</v>
      </c>
      <c r="F23" s="16" t="s">
        <v>126</v>
      </c>
      <c r="G23" s="16" t="s">
        <v>65</v>
      </c>
      <c r="H23" s="16" t="s">
        <v>127</v>
      </c>
      <c r="I23" s="16" t="s">
        <v>127</v>
      </c>
      <c r="J23" s="16">
        <v>22</v>
      </c>
      <c r="K23" s="18">
        <f t="shared" si="3"/>
        <v>0.22</v>
      </c>
      <c r="L23" s="38" t="s">
        <v>27</v>
      </c>
    </row>
    <row r="27" spans="1:12" ht="15.75" x14ac:dyDescent="0.25">
      <c r="D27" s="19"/>
      <c r="E27" s="19"/>
      <c r="F27" s="20"/>
      <c r="G27" s="20"/>
      <c r="H27" s="20"/>
      <c r="I27" s="9"/>
      <c r="J27" s="7"/>
      <c r="K27" s="7"/>
      <c r="L27" s="21"/>
    </row>
    <row r="28" spans="1:12" x14ac:dyDescent="0.25">
      <c r="D28" s="52" t="s">
        <v>11</v>
      </c>
      <c r="E28" s="49"/>
      <c r="F28" s="63"/>
      <c r="G28" s="64"/>
      <c r="H28" s="64" t="s">
        <v>197</v>
      </c>
      <c r="I28" s="65"/>
      <c r="J28" s="64"/>
      <c r="K28" s="22"/>
      <c r="L28" s="23"/>
    </row>
    <row r="29" spans="1:12" x14ac:dyDescent="0.25">
      <c r="D29" s="34"/>
      <c r="E29" s="34"/>
      <c r="F29" s="67" t="s">
        <v>12</v>
      </c>
      <c r="G29" s="68" t="s">
        <v>10</v>
      </c>
      <c r="H29" s="68"/>
      <c r="I29" s="68"/>
      <c r="J29" s="68"/>
      <c r="K29" s="24"/>
      <c r="L29" s="7"/>
    </row>
    <row r="30" spans="1:12" x14ac:dyDescent="0.25">
      <c r="D30" s="52" t="s">
        <v>51</v>
      </c>
      <c r="E30" s="49"/>
      <c r="F30" s="63"/>
      <c r="G30" s="64"/>
      <c r="H30" s="64" t="s">
        <v>198</v>
      </c>
      <c r="I30" s="65"/>
      <c r="J30" s="64"/>
      <c r="K30" s="22"/>
      <c r="L30" s="23"/>
    </row>
    <row r="31" spans="1:12" x14ac:dyDescent="0.25">
      <c r="D31" s="49"/>
      <c r="E31" s="49"/>
      <c r="F31" s="67" t="s">
        <v>12</v>
      </c>
      <c r="G31" s="68" t="s">
        <v>10</v>
      </c>
      <c r="H31" s="68"/>
      <c r="I31" s="68"/>
      <c r="J31" s="68"/>
      <c r="K31" s="24"/>
    </row>
    <row r="32" spans="1:12" x14ac:dyDescent="0.25">
      <c r="D32" s="49"/>
      <c r="E32" s="49"/>
      <c r="F32" s="63"/>
      <c r="G32" s="64"/>
      <c r="H32" s="64" t="s">
        <v>199</v>
      </c>
      <c r="I32" s="65"/>
      <c r="J32" s="64"/>
      <c r="K32" s="24"/>
    </row>
    <row r="33" spans="4:10" x14ac:dyDescent="0.25">
      <c r="D33" s="49"/>
      <c r="E33" s="49"/>
      <c r="F33" s="67" t="s">
        <v>12</v>
      </c>
      <c r="G33" s="68" t="s">
        <v>10</v>
      </c>
      <c r="H33" s="68"/>
      <c r="I33" s="68"/>
      <c r="J33" s="68"/>
    </row>
    <row r="34" spans="4:10" x14ac:dyDescent="0.25">
      <c r="D34" s="49"/>
      <c r="E34" s="49"/>
      <c r="F34" s="63"/>
      <c r="G34" s="64"/>
      <c r="H34" s="64" t="s">
        <v>200</v>
      </c>
      <c r="I34" s="65"/>
      <c r="J34" s="64"/>
    </row>
    <row r="35" spans="4:10" x14ac:dyDescent="0.25">
      <c r="D35" s="49"/>
      <c r="E35" s="49"/>
      <c r="F35" s="67" t="s">
        <v>12</v>
      </c>
      <c r="G35" s="68" t="s">
        <v>10</v>
      </c>
      <c r="H35" s="68"/>
      <c r="I35" s="68"/>
      <c r="J35" s="68"/>
    </row>
    <row r="58" ht="22.5" customHeight="1" x14ac:dyDescent="0.25"/>
  </sheetData>
  <sheetProtection selectLockedCells="1"/>
  <autoFilter ref="A14:L14"/>
  <mergeCells count="14">
    <mergeCell ref="G33:J33"/>
    <mergeCell ref="G35:J35"/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3"/>
  <sheetViews>
    <sheetView topLeftCell="A10" zoomScaleNormal="100" zoomScaleSheetLayoutView="70" workbookViewId="0">
      <selection activeCell="A3" sqref="A3:L3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6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13</v>
      </c>
      <c r="E5" s="5"/>
      <c r="F5" s="5"/>
      <c r="G5" s="5"/>
      <c r="H5" s="6"/>
      <c r="I5" s="27" t="s">
        <v>18</v>
      </c>
      <c r="J5" s="27"/>
      <c r="K5" s="27"/>
      <c r="L5" s="27"/>
    </row>
    <row r="6" spans="1:26" x14ac:dyDescent="0.25">
      <c r="D6" s="7"/>
      <c r="E6" s="7"/>
      <c r="F6" s="7"/>
      <c r="G6" s="7"/>
      <c r="H6" s="7"/>
      <c r="I6" s="28" t="s">
        <v>7</v>
      </c>
      <c r="J6" s="28"/>
      <c r="K6" s="28"/>
      <c r="L6" s="28"/>
    </row>
    <row r="7" spans="1:26" ht="15.75" x14ac:dyDescent="0.25">
      <c r="D7" s="7"/>
      <c r="E7" s="7"/>
      <c r="F7" s="7"/>
      <c r="G7" s="8"/>
      <c r="H7" s="8"/>
      <c r="I7" s="27">
        <v>10</v>
      </c>
      <c r="J7" s="27"/>
      <c r="K7" s="27"/>
      <c r="L7" s="27"/>
    </row>
    <row r="8" spans="1:26" x14ac:dyDescent="0.25">
      <c r="D8" s="7"/>
      <c r="E8" s="7"/>
      <c r="F8" s="7"/>
      <c r="G8" s="7"/>
      <c r="H8" s="7"/>
      <c r="I8" s="28" t="s">
        <v>8</v>
      </c>
      <c r="J8" s="28"/>
      <c r="K8" s="28"/>
      <c r="L8" s="28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29" t="s">
        <v>9</v>
      </c>
      <c r="E11" s="29"/>
      <c r="F11" s="30">
        <v>45553</v>
      </c>
      <c r="G11" s="30"/>
      <c r="H11" s="10"/>
      <c r="I11" s="9"/>
      <c r="J11" s="7"/>
      <c r="K11" s="7"/>
      <c r="L11" s="7"/>
    </row>
    <row r="12" spans="1:26" ht="15.75" x14ac:dyDescent="0.25">
      <c r="D12" s="29" t="s">
        <v>14</v>
      </c>
      <c r="E12" s="29"/>
      <c r="F12" s="31">
        <v>100</v>
      </c>
      <c r="G12" s="31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15</v>
      </c>
      <c r="B14" s="14" t="s">
        <v>24</v>
      </c>
      <c r="C14" s="14" t="s">
        <v>16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17</v>
      </c>
      <c r="L14" s="14" t="s">
        <v>5</v>
      </c>
    </row>
    <row r="15" spans="1:26" x14ac:dyDescent="0.25">
      <c r="A15" s="14" t="str">
        <f t="shared" ref="A15:A18" si="0">$I$5</f>
        <v>история</v>
      </c>
      <c r="B15" s="14">
        <f t="shared" ref="B15:B18" si="1">$A$3</f>
        <v>28</v>
      </c>
      <c r="C15" s="15">
        <f t="shared" ref="C15:C18" si="2">ROW(B15)-14</f>
        <v>1</v>
      </c>
      <c r="D15" s="38">
        <v>10012</v>
      </c>
      <c r="E15" s="16" t="s">
        <v>128</v>
      </c>
      <c r="F15" s="16" t="s">
        <v>201</v>
      </c>
      <c r="G15" s="16" t="s">
        <v>129</v>
      </c>
      <c r="H15" s="16">
        <v>10</v>
      </c>
      <c r="I15" s="17" t="s">
        <v>31</v>
      </c>
      <c r="J15" s="16">
        <v>42</v>
      </c>
      <c r="K15" s="18">
        <f t="shared" ref="K15:K18" si="3">J15/$F$12</f>
        <v>0.42</v>
      </c>
      <c r="L15" s="16" t="s">
        <v>26</v>
      </c>
    </row>
    <row r="16" spans="1:26" x14ac:dyDescent="0.25">
      <c r="A16" s="14" t="str">
        <f t="shared" si="0"/>
        <v>история</v>
      </c>
      <c r="B16" s="14">
        <f t="shared" si="1"/>
        <v>28</v>
      </c>
      <c r="C16" s="15">
        <f t="shared" si="2"/>
        <v>2</v>
      </c>
      <c r="D16" s="38">
        <v>10028</v>
      </c>
      <c r="E16" s="16" t="s">
        <v>130</v>
      </c>
      <c r="F16" s="16" t="s">
        <v>131</v>
      </c>
      <c r="G16" s="16" t="s">
        <v>132</v>
      </c>
      <c r="H16" s="16">
        <v>10</v>
      </c>
      <c r="I16" s="16" t="s">
        <v>133</v>
      </c>
      <c r="J16" s="16">
        <v>40</v>
      </c>
      <c r="K16" s="18">
        <f t="shared" si="3"/>
        <v>0.4</v>
      </c>
      <c r="L16" s="16" t="s">
        <v>27</v>
      </c>
    </row>
    <row r="17" spans="1:12" x14ac:dyDescent="0.25">
      <c r="A17" s="14" t="str">
        <f t="shared" si="0"/>
        <v>история</v>
      </c>
      <c r="B17" s="14">
        <f t="shared" si="1"/>
        <v>28</v>
      </c>
      <c r="C17" s="15">
        <f t="shared" si="2"/>
        <v>3</v>
      </c>
      <c r="D17" s="38">
        <v>10019</v>
      </c>
      <c r="E17" s="16" t="s">
        <v>134</v>
      </c>
      <c r="F17" s="16" t="s">
        <v>135</v>
      </c>
      <c r="G17" s="16" t="s">
        <v>136</v>
      </c>
      <c r="H17" s="16">
        <v>10</v>
      </c>
      <c r="I17" s="16" t="s">
        <v>31</v>
      </c>
      <c r="J17" s="16">
        <v>27</v>
      </c>
      <c r="K17" s="18">
        <f t="shared" si="3"/>
        <v>0.27</v>
      </c>
      <c r="L17" s="38" t="s">
        <v>27</v>
      </c>
    </row>
    <row r="18" spans="1:12" x14ac:dyDescent="0.25">
      <c r="A18" s="14" t="str">
        <f t="shared" si="0"/>
        <v>история</v>
      </c>
      <c r="B18" s="14">
        <f t="shared" si="1"/>
        <v>28</v>
      </c>
      <c r="C18" s="15">
        <f t="shared" si="2"/>
        <v>4</v>
      </c>
      <c r="D18" s="38">
        <v>10049</v>
      </c>
      <c r="E18" s="16" t="s">
        <v>137</v>
      </c>
      <c r="F18" s="16" t="s">
        <v>138</v>
      </c>
      <c r="G18" s="16" t="s">
        <v>93</v>
      </c>
      <c r="H18" s="16">
        <v>10</v>
      </c>
      <c r="I18" s="16" t="s">
        <v>133</v>
      </c>
      <c r="J18" s="16">
        <v>26</v>
      </c>
      <c r="K18" s="18">
        <f t="shared" si="3"/>
        <v>0.26</v>
      </c>
      <c r="L18" s="38" t="s">
        <v>27</v>
      </c>
    </row>
    <row r="22" spans="1:12" ht="15.75" x14ac:dyDescent="0.25">
      <c r="D22" s="19"/>
      <c r="E22" s="19"/>
      <c r="F22" s="20"/>
      <c r="G22" s="20"/>
      <c r="H22" s="20"/>
      <c r="I22" s="9"/>
      <c r="J22" s="7"/>
      <c r="K22" s="7"/>
      <c r="L22" s="21"/>
    </row>
    <row r="23" spans="1:12" x14ac:dyDescent="0.25">
      <c r="D23" s="52" t="s">
        <v>11</v>
      </c>
      <c r="E23" s="49"/>
      <c r="F23" s="63"/>
      <c r="G23" s="64"/>
      <c r="H23" s="64" t="s">
        <v>197</v>
      </c>
      <c r="I23" s="65"/>
      <c r="J23" s="64"/>
      <c r="K23" s="22"/>
      <c r="L23" s="23"/>
    </row>
    <row r="24" spans="1:12" x14ac:dyDescent="0.25">
      <c r="D24" s="34"/>
      <c r="E24" s="34"/>
      <c r="F24" s="67" t="s">
        <v>12</v>
      </c>
      <c r="G24" s="68" t="s">
        <v>10</v>
      </c>
      <c r="H24" s="68"/>
      <c r="I24" s="68"/>
      <c r="J24" s="68"/>
      <c r="K24" s="24"/>
      <c r="L24" s="7"/>
    </row>
    <row r="25" spans="1:12" x14ac:dyDescent="0.25">
      <c r="D25" s="52" t="s">
        <v>51</v>
      </c>
      <c r="E25" s="49"/>
      <c r="F25" s="63"/>
      <c r="G25" s="64"/>
      <c r="H25" s="64" t="s">
        <v>198</v>
      </c>
      <c r="I25" s="65"/>
      <c r="J25" s="64"/>
      <c r="K25" s="22"/>
      <c r="L25" s="23"/>
    </row>
    <row r="26" spans="1:12" x14ac:dyDescent="0.25">
      <c r="D26" s="49"/>
      <c r="E26" s="49"/>
      <c r="F26" s="67" t="s">
        <v>12</v>
      </c>
      <c r="G26" s="68" t="s">
        <v>10</v>
      </c>
      <c r="H26" s="68"/>
      <c r="I26" s="68"/>
      <c r="J26" s="68"/>
      <c r="K26" s="24"/>
    </row>
    <row r="27" spans="1:12" x14ac:dyDescent="0.25">
      <c r="D27" s="49"/>
      <c r="E27" s="49"/>
      <c r="F27" s="63"/>
      <c r="G27" s="64"/>
      <c r="H27" s="64" t="s">
        <v>199</v>
      </c>
      <c r="I27" s="65"/>
      <c r="J27" s="64"/>
      <c r="K27" s="24"/>
    </row>
    <row r="28" spans="1:12" x14ac:dyDescent="0.25">
      <c r="D28" s="49"/>
      <c r="E28" s="49"/>
      <c r="F28" s="67" t="s">
        <v>12</v>
      </c>
      <c r="G28" s="68" t="s">
        <v>10</v>
      </c>
      <c r="H28" s="68"/>
      <c r="I28" s="68"/>
      <c r="J28" s="68"/>
    </row>
    <row r="29" spans="1:12" x14ac:dyDescent="0.25">
      <c r="D29" s="49"/>
      <c r="E29" s="49"/>
      <c r="F29" s="63"/>
      <c r="G29" s="64"/>
      <c r="H29" s="64" t="s">
        <v>200</v>
      </c>
      <c r="I29" s="65"/>
      <c r="J29" s="64"/>
    </row>
    <row r="30" spans="1:12" x14ac:dyDescent="0.25">
      <c r="D30" s="49"/>
      <c r="E30" s="49"/>
      <c r="F30" s="67" t="s">
        <v>12</v>
      </c>
      <c r="G30" s="68" t="s">
        <v>10</v>
      </c>
      <c r="H30" s="68"/>
      <c r="I30" s="68"/>
      <c r="J30" s="68"/>
    </row>
    <row r="53" ht="22.5" customHeight="1" x14ac:dyDescent="0.25"/>
  </sheetData>
  <sheetProtection selectLockedCells="1"/>
  <autoFilter ref="A14:L14"/>
  <mergeCells count="14">
    <mergeCell ref="G28:J28"/>
    <mergeCell ref="G30:J30"/>
    <mergeCell ref="A1:L1"/>
    <mergeCell ref="A3:L3"/>
    <mergeCell ref="I7:L7"/>
    <mergeCell ref="I5:L5"/>
    <mergeCell ref="I6:L6"/>
    <mergeCell ref="G24:J24"/>
    <mergeCell ref="G26:J26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5"/>
  <sheetViews>
    <sheetView tabSelected="1" zoomScaleNormal="100" zoomScaleSheetLayoutView="70" workbookViewId="0">
      <selection activeCell="M13" sqref="M13"/>
    </sheetView>
  </sheetViews>
  <sheetFormatPr defaultRowHeight="15" x14ac:dyDescent="0.25"/>
  <cols>
    <col min="1" max="1" width="9.5703125" style="1" bestFit="1" customWidth="1"/>
    <col min="2" max="2" width="9.140625" style="1" customWidth="1"/>
    <col min="3" max="3" width="4.42578125" style="1" bestFit="1" customWidth="1"/>
    <col min="4" max="7" width="16.7109375" style="1" customWidth="1"/>
    <col min="8" max="8" width="16.5703125" style="1" customWidth="1"/>
    <col min="9" max="9" width="14.140625" style="12" customWidth="1"/>
    <col min="10" max="10" width="18.140625" style="1" customWidth="1"/>
    <col min="11" max="11" width="6.140625" style="1" customWidth="1"/>
    <col min="12" max="12" width="15" style="1" customWidth="1"/>
    <col min="13" max="16384" width="9.140625" style="1"/>
  </cols>
  <sheetData>
    <row r="1" spans="1:26" ht="15.75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26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5" t="s">
        <v>13</v>
      </c>
      <c r="E5" s="5"/>
      <c r="F5" s="5"/>
      <c r="G5" s="5"/>
      <c r="H5" s="6"/>
      <c r="I5" s="27" t="s">
        <v>18</v>
      </c>
      <c r="J5" s="27"/>
      <c r="K5" s="27"/>
      <c r="L5" s="27"/>
    </row>
    <row r="6" spans="1:26" x14ac:dyDescent="0.25">
      <c r="D6" s="7"/>
      <c r="E6" s="7"/>
      <c r="F6" s="7"/>
      <c r="G6" s="7"/>
      <c r="H6" s="7"/>
      <c r="I6" s="28" t="s">
        <v>7</v>
      </c>
      <c r="J6" s="28"/>
      <c r="K6" s="28"/>
      <c r="L6" s="28"/>
    </row>
    <row r="7" spans="1:26" ht="15.75" x14ac:dyDescent="0.25">
      <c r="D7" s="7"/>
      <c r="E7" s="7"/>
      <c r="F7" s="7"/>
      <c r="G7" s="8"/>
      <c r="H7" s="8"/>
      <c r="I7" s="27">
        <v>11</v>
      </c>
      <c r="J7" s="27"/>
      <c r="K7" s="27"/>
      <c r="L7" s="27"/>
    </row>
    <row r="8" spans="1:26" x14ac:dyDescent="0.25">
      <c r="D8" s="7"/>
      <c r="E8" s="7"/>
      <c r="F8" s="7"/>
      <c r="G8" s="7"/>
      <c r="H8" s="7"/>
      <c r="I8" s="28" t="s">
        <v>8</v>
      </c>
      <c r="J8" s="28"/>
      <c r="K8" s="28"/>
      <c r="L8" s="28"/>
    </row>
    <row r="10" spans="1:26" x14ac:dyDescent="0.25">
      <c r="D10" s="7"/>
      <c r="E10" s="7"/>
      <c r="F10" s="7"/>
      <c r="G10" s="7"/>
      <c r="H10" s="7"/>
      <c r="I10" s="9"/>
      <c r="J10" s="7"/>
      <c r="K10" s="7"/>
      <c r="L10" s="7"/>
    </row>
    <row r="11" spans="1:26" ht="15.75" x14ac:dyDescent="0.25">
      <c r="D11" s="29" t="s">
        <v>9</v>
      </c>
      <c r="E11" s="29"/>
      <c r="F11" s="30">
        <v>45553</v>
      </c>
      <c r="G11" s="30"/>
      <c r="H11" s="10"/>
      <c r="I11" s="9"/>
      <c r="J11" s="7"/>
      <c r="K11" s="7"/>
      <c r="L11" s="7"/>
    </row>
    <row r="12" spans="1:26" ht="15.75" x14ac:dyDescent="0.25">
      <c r="D12" s="29" t="s">
        <v>14</v>
      </c>
      <c r="E12" s="29"/>
      <c r="F12" s="31">
        <v>100</v>
      </c>
      <c r="G12" s="31"/>
      <c r="H12" s="11"/>
      <c r="J12" s="13"/>
      <c r="K12" s="13"/>
      <c r="L12" s="13"/>
    </row>
    <row r="13" spans="1:26" x14ac:dyDescent="0.25">
      <c r="D13" s="7"/>
      <c r="E13" s="7"/>
      <c r="F13" s="7"/>
      <c r="G13" s="7"/>
      <c r="H13" s="7"/>
      <c r="I13" s="9"/>
      <c r="J13" s="7"/>
      <c r="K13" s="7"/>
      <c r="L13" s="7"/>
    </row>
    <row r="14" spans="1:26" ht="42.75" x14ac:dyDescent="0.25">
      <c r="A14" s="14" t="s">
        <v>15</v>
      </c>
      <c r="B14" s="14" t="s">
        <v>24</v>
      </c>
      <c r="C14" s="14" t="s">
        <v>16</v>
      </c>
      <c r="D14" s="14" t="s">
        <v>0</v>
      </c>
      <c r="E14" s="14" t="s">
        <v>2</v>
      </c>
      <c r="F14" s="14" t="s">
        <v>3</v>
      </c>
      <c r="G14" s="14" t="s">
        <v>4</v>
      </c>
      <c r="H14" s="14" t="s">
        <v>21</v>
      </c>
      <c r="I14" s="14" t="s">
        <v>19</v>
      </c>
      <c r="J14" s="14" t="s">
        <v>1</v>
      </c>
      <c r="K14" s="14" t="s">
        <v>17</v>
      </c>
      <c r="L14" s="14" t="s">
        <v>5</v>
      </c>
    </row>
    <row r="15" spans="1:26" x14ac:dyDescent="0.25">
      <c r="A15" s="14" t="str">
        <f t="shared" ref="A15:A20" si="0">$I$5</f>
        <v>история</v>
      </c>
      <c r="B15" s="14">
        <f t="shared" ref="B15:B20" si="1">$A$3</f>
        <v>28</v>
      </c>
      <c r="C15" s="15">
        <f t="shared" ref="C15:C20" si="2">ROW(B15)-14</f>
        <v>1</v>
      </c>
      <c r="D15" s="38">
        <v>11009</v>
      </c>
      <c r="E15" s="16" t="s">
        <v>139</v>
      </c>
      <c r="F15" s="16" t="s">
        <v>140</v>
      </c>
      <c r="G15" s="16" t="s">
        <v>141</v>
      </c>
      <c r="H15" s="16">
        <v>11</v>
      </c>
      <c r="I15" s="17" t="s">
        <v>31</v>
      </c>
      <c r="J15" s="16">
        <v>38</v>
      </c>
      <c r="K15" s="18">
        <f t="shared" ref="K15:K20" si="3">J15/$F$12</f>
        <v>0.38</v>
      </c>
      <c r="L15" s="16" t="s">
        <v>26</v>
      </c>
    </row>
    <row r="16" spans="1:26" x14ac:dyDescent="0.25">
      <c r="A16" s="14" t="str">
        <f t="shared" si="0"/>
        <v>история</v>
      </c>
      <c r="B16" s="14">
        <f t="shared" si="1"/>
        <v>28</v>
      </c>
      <c r="C16" s="15">
        <f t="shared" si="2"/>
        <v>2</v>
      </c>
      <c r="D16" s="38">
        <v>11006</v>
      </c>
      <c r="E16" s="16" t="s">
        <v>142</v>
      </c>
      <c r="F16" s="16" t="s">
        <v>95</v>
      </c>
      <c r="G16" s="16" t="s">
        <v>93</v>
      </c>
      <c r="H16" s="16">
        <v>11</v>
      </c>
      <c r="I16" s="16" t="s">
        <v>31</v>
      </c>
      <c r="J16" s="16">
        <v>29</v>
      </c>
      <c r="K16" s="18">
        <f t="shared" si="3"/>
        <v>0.28999999999999998</v>
      </c>
      <c r="L16" s="16" t="s">
        <v>26</v>
      </c>
    </row>
    <row r="17" spans="1:12" x14ac:dyDescent="0.25">
      <c r="A17" s="14" t="str">
        <f t="shared" si="0"/>
        <v>история</v>
      </c>
      <c r="B17" s="14">
        <f t="shared" si="1"/>
        <v>28</v>
      </c>
      <c r="C17" s="15">
        <f t="shared" si="2"/>
        <v>3</v>
      </c>
      <c r="D17" s="38">
        <v>11023</v>
      </c>
      <c r="E17" s="16" t="s">
        <v>143</v>
      </c>
      <c r="F17" s="16" t="s">
        <v>144</v>
      </c>
      <c r="G17" s="16" t="s">
        <v>108</v>
      </c>
      <c r="H17" s="16">
        <v>11</v>
      </c>
      <c r="I17" s="16" t="s">
        <v>31</v>
      </c>
      <c r="J17" s="16">
        <v>25</v>
      </c>
      <c r="K17" s="18">
        <f t="shared" si="3"/>
        <v>0.25</v>
      </c>
      <c r="L17" s="16" t="s">
        <v>27</v>
      </c>
    </row>
    <row r="18" spans="1:12" x14ac:dyDescent="0.25">
      <c r="A18" s="14" t="str">
        <f t="shared" si="0"/>
        <v>история</v>
      </c>
      <c r="B18" s="14">
        <f t="shared" si="1"/>
        <v>28</v>
      </c>
      <c r="C18" s="15">
        <f t="shared" si="2"/>
        <v>4</v>
      </c>
      <c r="D18" s="38">
        <v>11018</v>
      </c>
      <c r="E18" s="16" t="s">
        <v>145</v>
      </c>
      <c r="F18" s="16" t="s">
        <v>146</v>
      </c>
      <c r="G18" s="16" t="s">
        <v>147</v>
      </c>
      <c r="H18" s="16">
        <v>11</v>
      </c>
      <c r="I18" s="16" t="s">
        <v>31</v>
      </c>
      <c r="J18" s="16">
        <v>21</v>
      </c>
      <c r="K18" s="18">
        <f t="shared" si="3"/>
        <v>0.21</v>
      </c>
      <c r="L18" s="38" t="s">
        <v>27</v>
      </c>
    </row>
    <row r="19" spans="1:12" x14ac:dyDescent="0.25">
      <c r="A19" s="14" t="str">
        <f t="shared" si="0"/>
        <v>история</v>
      </c>
      <c r="B19" s="14">
        <f t="shared" si="1"/>
        <v>28</v>
      </c>
      <c r="C19" s="15">
        <f t="shared" si="2"/>
        <v>5</v>
      </c>
      <c r="D19" s="38">
        <v>11016</v>
      </c>
      <c r="E19" s="16" t="s">
        <v>148</v>
      </c>
      <c r="F19" s="16" t="s">
        <v>149</v>
      </c>
      <c r="G19" s="16" t="s">
        <v>93</v>
      </c>
      <c r="H19" s="16">
        <v>11</v>
      </c>
      <c r="I19" s="16" t="s">
        <v>31</v>
      </c>
      <c r="J19" s="16">
        <v>18</v>
      </c>
      <c r="K19" s="18">
        <f t="shared" si="3"/>
        <v>0.18</v>
      </c>
      <c r="L19" s="38" t="s">
        <v>27</v>
      </c>
    </row>
    <row r="20" spans="1:12" x14ac:dyDescent="0.25">
      <c r="A20" s="14" t="str">
        <f t="shared" si="0"/>
        <v>история</v>
      </c>
      <c r="B20" s="14">
        <f t="shared" si="1"/>
        <v>28</v>
      </c>
      <c r="C20" s="15">
        <f t="shared" si="2"/>
        <v>6</v>
      </c>
      <c r="D20" s="38">
        <v>11019</v>
      </c>
      <c r="E20" s="16" t="s">
        <v>150</v>
      </c>
      <c r="F20" s="16" t="s">
        <v>151</v>
      </c>
      <c r="G20" s="16" t="s">
        <v>152</v>
      </c>
      <c r="H20" s="16">
        <v>11</v>
      </c>
      <c r="I20" s="16" t="s">
        <v>31</v>
      </c>
      <c r="J20" s="16">
        <v>13</v>
      </c>
      <c r="K20" s="18">
        <f t="shared" si="3"/>
        <v>0.13</v>
      </c>
      <c r="L20" s="38" t="s">
        <v>27</v>
      </c>
    </row>
    <row r="24" spans="1:12" ht="15.75" x14ac:dyDescent="0.25">
      <c r="D24" s="19"/>
      <c r="E24" s="19"/>
      <c r="F24" s="20"/>
      <c r="G24" s="20"/>
      <c r="H24" s="20"/>
      <c r="I24" s="9"/>
      <c r="J24" s="7"/>
      <c r="K24" s="7"/>
      <c r="L24" s="21"/>
    </row>
    <row r="25" spans="1:12" x14ac:dyDescent="0.25">
      <c r="D25" s="52" t="s">
        <v>11</v>
      </c>
      <c r="E25" s="49"/>
      <c r="F25" s="63"/>
      <c r="G25" s="64"/>
      <c r="H25" s="64" t="s">
        <v>197</v>
      </c>
      <c r="I25" s="65"/>
      <c r="J25" s="64"/>
      <c r="K25" s="22"/>
      <c r="L25" s="23"/>
    </row>
    <row r="26" spans="1:12" x14ac:dyDescent="0.25">
      <c r="D26" s="34"/>
      <c r="E26" s="34"/>
      <c r="F26" s="67" t="s">
        <v>12</v>
      </c>
      <c r="G26" s="68" t="s">
        <v>10</v>
      </c>
      <c r="H26" s="68"/>
      <c r="I26" s="68"/>
      <c r="J26" s="68"/>
      <c r="K26" s="24"/>
      <c r="L26" s="7"/>
    </row>
    <row r="27" spans="1:12" x14ac:dyDescent="0.25">
      <c r="D27" s="52" t="s">
        <v>51</v>
      </c>
      <c r="E27" s="49"/>
      <c r="F27" s="63"/>
      <c r="G27" s="64"/>
      <c r="H27" s="64" t="s">
        <v>198</v>
      </c>
      <c r="I27" s="65"/>
      <c r="J27" s="64"/>
      <c r="K27" s="22"/>
      <c r="L27" s="23"/>
    </row>
    <row r="28" spans="1:12" x14ac:dyDescent="0.25">
      <c r="D28" s="49"/>
      <c r="E28" s="49"/>
      <c r="F28" s="67" t="s">
        <v>12</v>
      </c>
      <c r="G28" s="68" t="s">
        <v>10</v>
      </c>
      <c r="H28" s="68"/>
      <c r="I28" s="68"/>
      <c r="J28" s="68"/>
      <c r="K28" s="24"/>
    </row>
    <row r="29" spans="1:12" x14ac:dyDescent="0.25">
      <c r="D29" s="49"/>
      <c r="E29" s="49"/>
      <c r="F29" s="63"/>
      <c r="G29" s="64"/>
      <c r="H29" s="64" t="s">
        <v>199</v>
      </c>
      <c r="I29" s="65"/>
      <c r="J29" s="64"/>
      <c r="K29" s="24"/>
    </row>
    <row r="30" spans="1:12" x14ac:dyDescent="0.25">
      <c r="D30" s="49"/>
      <c r="E30" s="49"/>
      <c r="F30" s="67" t="s">
        <v>12</v>
      </c>
      <c r="G30" s="68" t="s">
        <v>10</v>
      </c>
      <c r="H30" s="68"/>
      <c r="I30" s="68"/>
      <c r="J30" s="68"/>
    </row>
    <row r="31" spans="1:12" x14ac:dyDescent="0.25">
      <c r="D31" s="49"/>
      <c r="E31" s="49"/>
      <c r="F31" s="63"/>
      <c r="G31" s="64"/>
      <c r="H31" s="64" t="s">
        <v>200</v>
      </c>
      <c r="I31" s="65"/>
      <c r="J31" s="64"/>
    </row>
    <row r="32" spans="1:12" x14ac:dyDescent="0.25">
      <c r="D32" s="49"/>
      <c r="E32" s="49"/>
      <c r="F32" s="67" t="s">
        <v>12</v>
      </c>
      <c r="G32" s="68" t="s">
        <v>10</v>
      </c>
      <c r="H32" s="68"/>
      <c r="I32" s="68"/>
      <c r="J32" s="68"/>
    </row>
    <row r="55" ht="22.5" customHeight="1" x14ac:dyDescent="0.25"/>
  </sheetData>
  <sheetProtection selectLockedCells="1"/>
  <autoFilter ref="A14:L14"/>
  <mergeCells count="14">
    <mergeCell ref="G30:J30"/>
    <mergeCell ref="G32:J32"/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Наталья</cp:lastModifiedBy>
  <cp:lastPrinted>2024-09-24T09:31:27Z</cp:lastPrinted>
  <dcterms:created xsi:type="dcterms:W3CDTF">2023-09-08T05:39:27Z</dcterms:created>
  <dcterms:modified xsi:type="dcterms:W3CDTF">2024-09-24T09:31:34Z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-901453239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ИСТОРИИ  для проведения  18.09.2024</vt:lpwstr>
  </property>
  <property fmtid="{D5CDD505-2E9C-101B-9397-08002B2CF9AE}" pid="5" name="_AuthorEmail">
    <vt:lpwstr>golubevain@cherepovetscity.ru</vt:lpwstr>
  </property>
  <property fmtid="{D5CDD505-2E9C-101B-9397-08002B2CF9AE}" pid="6" name="_AuthorEmailDisplayName">
    <vt:lpwstr>Голубева Ирина Николаевна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