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600" windowHeight="6510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'10'!$A$14:$L$18</definedName>
    <definedName name="_xlnm._FilterDatabase" localSheetId="5" hidden="1">'11'!$A$14:$L$22</definedName>
    <definedName name="_xlnm._FilterDatabase" localSheetId="1" hidden="1">'7'!$A$14:$L$24</definedName>
    <definedName name="_xlnm._FilterDatabase" localSheetId="2" hidden="1">'8'!$A$14:$L$18</definedName>
    <definedName name="_xlnm._FilterDatabase" localSheetId="3" hidden="1">'9'!$A$14:$L$24</definedName>
    <definedName name="_xlnm.Print_Area" localSheetId="4">'10'!$A$1:$L$30</definedName>
    <definedName name="_xlnm.Print_Area" localSheetId="5">'11'!$A$1:$L$34</definedName>
    <definedName name="_xlnm.Print_Area" localSheetId="1">'7'!$A$1:$L$36</definedName>
    <definedName name="_xlnm.Print_Area" localSheetId="2">'8'!$A$1:$L$30</definedName>
    <definedName name="_xlnm.Print_Area" localSheetId="3">'9'!$A$1:$L$36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4" l="1"/>
  <c r="H18" i="14"/>
  <c r="C18" i="14"/>
  <c r="B18" i="14"/>
  <c r="A18" i="14"/>
  <c r="K19" i="14"/>
  <c r="H19" i="14"/>
  <c r="C19" i="14"/>
  <c r="B19" i="14"/>
  <c r="A19" i="14"/>
  <c r="K17" i="14"/>
  <c r="H17" i="14"/>
  <c r="C17" i="14"/>
  <c r="B17" i="14"/>
  <c r="A17" i="14"/>
  <c r="K22" i="14"/>
  <c r="H22" i="14"/>
  <c r="C22" i="14"/>
  <c r="B22" i="14"/>
  <c r="A22" i="14"/>
  <c r="K21" i="14"/>
  <c r="H21" i="14"/>
  <c r="C21" i="14"/>
  <c r="B21" i="14"/>
  <c r="A21" i="14"/>
  <c r="K16" i="14"/>
  <c r="H16" i="14"/>
  <c r="C16" i="14"/>
  <c r="B16" i="14"/>
  <c r="A16" i="14"/>
  <c r="K15" i="14"/>
  <c r="H15" i="14"/>
  <c r="C15" i="14"/>
  <c r="B15" i="14"/>
  <c r="A15" i="14"/>
  <c r="K20" i="14"/>
  <c r="H20" i="14"/>
  <c r="C20" i="14"/>
  <c r="B20" i="14"/>
  <c r="A20" i="14"/>
  <c r="K17" i="10"/>
  <c r="H17" i="10"/>
  <c r="C17" i="10"/>
  <c r="B17" i="10"/>
  <c r="A17" i="10"/>
  <c r="K16" i="10"/>
  <c r="H16" i="10"/>
  <c r="C16" i="10"/>
  <c r="B16" i="10"/>
  <c r="A16" i="10"/>
  <c r="K15" i="10"/>
  <c r="H15" i="10"/>
  <c r="C15" i="10"/>
  <c r="B15" i="10"/>
  <c r="A15" i="10"/>
  <c r="K18" i="10"/>
  <c r="H18" i="10"/>
  <c r="C18" i="10"/>
  <c r="B18" i="10"/>
  <c r="A18" i="10"/>
  <c r="K23" i="15"/>
  <c r="C23" i="15"/>
  <c r="B23" i="15"/>
  <c r="A23" i="15"/>
  <c r="K24" i="15"/>
  <c r="C24" i="15"/>
  <c r="B24" i="15"/>
  <c r="A24" i="15"/>
  <c r="K22" i="15"/>
  <c r="C22" i="15"/>
  <c r="B22" i="15"/>
  <c r="A22" i="15"/>
  <c r="K21" i="15"/>
  <c r="C21" i="15"/>
  <c r="B21" i="15"/>
  <c r="A21" i="15"/>
  <c r="K17" i="15"/>
  <c r="C17" i="15"/>
  <c r="B17" i="15"/>
  <c r="A17" i="15"/>
  <c r="K18" i="15"/>
  <c r="C18" i="15"/>
  <c r="B18" i="15"/>
  <c r="A18" i="15"/>
  <c r="K20" i="15"/>
  <c r="C20" i="15"/>
  <c r="B20" i="15"/>
  <c r="A20" i="15"/>
  <c r="K19" i="15"/>
  <c r="C19" i="15"/>
  <c r="B19" i="15"/>
  <c r="A19" i="15"/>
  <c r="K16" i="15"/>
  <c r="C16" i="15"/>
  <c r="B16" i="15"/>
  <c r="A16" i="15"/>
  <c r="K15" i="15"/>
  <c r="C15" i="15"/>
  <c r="B15" i="15"/>
  <c r="A15" i="15"/>
  <c r="K15" i="16"/>
  <c r="H15" i="16"/>
  <c r="C15" i="16"/>
  <c r="B15" i="16"/>
  <c r="A15" i="16"/>
  <c r="K16" i="16"/>
  <c r="H16" i="16"/>
  <c r="C16" i="16"/>
  <c r="B16" i="16"/>
  <c r="A16" i="16"/>
  <c r="K18" i="16"/>
  <c r="H18" i="16"/>
  <c r="C18" i="16"/>
  <c r="B18" i="16"/>
  <c r="A18" i="16"/>
  <c r="K17" i="16"/>
  <c r="H17" i="16"/>
  <c r="C17" i="16"/>
  <c r="B17" i="16"/>
  <c r="A17" i="16"/>
  <c r="K23" i="17"/>
  <c r="C23" i="17"/>
  <c r="B23" i="17"/>
  <c r="A23" i="17"/>
  <c r="K24" i="17"/>
  <c r="C24" i="17"/>
  <c r="B24" i="17"/>
  <c r="A24" i="17"/>
  <c r="K22" i="17"/>
  <c r="C22" i="17"/>
  <c r="B22" i="17"/>
  <c r="A22" i="17"/>
  <c r="K21" i="17"/>
  <c r="C21" i="17"/>
  <c r="B21" i="17"/>
  <c r="A21" i="17"/>
  <c r="K20" i="17"/>
  <c r="C20" i="17"/>
  <c r="B20" i="17"/>
  <c r="A20" i="17"/>
  <c r="K19" i="17"/>
  <c r="C19" i="17"/>
  <c r="B19" i="17"/>
  <c r="A19" i="17"/>
  <c r="K18" i="17"/>
  <c r="C18" i="17"/>
  <c r="B18" i="17"/>
  <c r="A18" i="17"/>
  <c r="K17" i="17"/>
  <c r="C17" i="17"/>
  <c r="B17" i="17"/>
  <c r="A17" i="17"/>
  <c r="K16" i="17"/>
  <c r="C16" i="17"/>
  <c r="B16" i="17"/>
  <c r="A16" i="17"/>
  <c r="K15" i="17"/>
  <c r="C15" i="17"/>
  <c r="B15" i="17"/>
  <c r="A15" i="17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family val="2"/>
            <charset val="204"/>
          </rPr>
          <t>Василенко Дарья Сергеевна:</t>
        </r>
        <r>
          <rPr>
            <sz val="9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family val="2"/>
            <charset val="204"/>
          </rPr>
          <t>Василенко Дарья Сергеевна:</t>
        </r>
        <r>
          <rPr>
            <sz val="9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family val="2"/>
            <charset val="204"/>
          </rPr>
          <t>Василенко Дарья Сергеевна:</t>
        </r>
        <r>
          <rPr>
            <sz val="9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family val="2"/>
            <charset val="204"/>
          </rPr>
          <t>Василенко Дарья Сергеевна:</t>
        </r>
        <r>
          <rPr>
            <sz val="9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family val="2"/>
            <charset val="204"/>
          </rPr>
          <t>Василенко Дарья Сергеевна:</t>
        </r>
        <r>
          <rPr>
            <sz val="9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<sst xmlns="http://schemas.openxmlformats.org/spreadsheetml/2006/main" count="409" uniqueCount="169">
  <si>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</si>
  <si>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</si>
  <si>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</si>
  <si>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</si>
  <si>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</si>
  <si>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</si>
  <si>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</si>
  <si>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</si>
  <si>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</si>
  <si>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</si>
  <si>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право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</si>
  <si>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</si>
  <si>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</si>
  <si>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</si>
  <si>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</si>
  <si>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</si>
  <si>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</si>
  <si>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</si>
  <si>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</si>
  <si>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</si>
  <si>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</si>
  <si>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</si>
  <si>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</si>
  <si>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</si>
  <si>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</si>
  <si>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ПРАВО-7-1</t>
  </si>
  <si>
    <t>Ананичева</t>
  </si>
  <si>
    <t>Кира</t>
  </si>
  <si>
    <t>Александровна</t>
  </si>
  <si>
    <t>7А</t>
  </si>
  <si>
    <t>ПРАВО-7-2</t>
  </si>
  <si>
    <t>Буторина</t>
  </si>
  <si>
    <t>Таисия</t>
  </si>
  <si>
    <t>Никитична</t>
  </si>
  <si>
    <t>ПРАВО-7-3</t>
  </si>
  <si>
    <t>Дячина</t>
  </si>
  <si>
    <t>Александра</t>
  </si>
  <si>
    <t>Ивановна</t>
  </si>
  <si>
    <t>ПРАВО-7-4</t>
  </si>
  <si>
    <t>Степушкина</t>
  </si>
  <si>
    <t>Анастасия</t>
  </si>
  <si>
    <t>Андреевна</t>
  </si>
  <si>
    <t>7В</t>
  </si>
  <si>
    <t>ПРАВО-7-5</t>
  </si>
  <si>
    <t>Алексанян</t>
  </si>
  <si>
    <t>Софи</t>
  </si>
  <si>
    <t>Артаковна</t>
  </si>
  <si>
    <t>ПРАВО-7-6</t>
  </si>
  <si>
    <t>Родионова</t>
  </si>
  <si>
    <t>Яна</t>
  </si>
  <si>
    <t>Евгеньевна</t>
  </si>
  <si>
    <t>ПРАВО-7-7</t>
  </si>
  <si>
    <t>Черезова</t>
  </si>
  <si>
    <t>Полина</t>
  </si>
  <si>
    <t>ПРАВО-7-8</t>
  </si>
  <si>
    <t>Русинов</t>
  </si>
  <si>
    <t>Никита</t>
  </si>
  <si>
    <t>Александрович</t>
  </si>
  <si>
    <t>ПРАВО-7-9</t>
  </si>
  <si>
    <t>Королев</t>
  </si>
  <si>
    <t>Ярослав</t>
  </si>
  <si>
    <t>Михайлович</t>
  </si>
  <si>
    <t>7Д</t>
  </si>
  <si>
    <t>ПРАВО-7-10</t>
  </si>
  <si>
    <t>Плаксин</t>
  </si>
  <si>
    <t>Семен</t>
  </si>
  <si>
    <t>Сергеевич</t>
  </si>
  <si>
    <t>Председатель жюри:</t>
  </si>
  <si>
    <t>подпись</t>
  </si>
  <si>
    <t>ФИО</t>
  </si>
  <si>
    <t>ПРАВО-8-27</t>
  </si>
  <si>
    <t>ПРАВО-8-41</t>
  </si>
  <si>
    <t>ПРАВО-8-67</t>
  </si>
  <si>
    <t>ПРАВО-8-73</t>
  </si>
  <si>
    <t>ПРАВО-9-1</t>
  </si>
  <si>
    <t>Ямов</t>
  </si>
  <si>
    <t>Егор</t>
  </si>
  <si>
    <t>Филиппович</t>
  </si>
  <si>
    <t>9В</t>
  </si>
  <si>
    <t>ПРАВО-9-2</t>
  </si>
  <si>
    <t>Соколов</t>
  </si>
  <si>
    <t>Григорий</t>
  </si>
  <si>
    <t>Игоревич</t>
  </si>
  <si>
    <t>ПРАВО-9-3</t>
  </si>
  <si>
    <t>Заморенов</t>
  </si>
  <si>
    <t>ПРАВО-9-4</t>
  </si>
  <si>
    <t>Копышев</t>
  </si>
  <si>
    <t>Иван</t>
  </si>
  <si>
    <t>Алексеевич</t>
  </si>
  <si>
    <t>9А</t>
  </si>
  <si>
    <t>ПРАВО-9-5</t>
  </si>
  <si>
    <t>Платонов</t>
  </si>
  <si>
    <t>Савелий</t>
  </si>
  <si>
    <t>ПРАВО-9-6</t>
  </si>
  <si>
    <t>Федяшов</t>
  </si>
  <si>
    <t>Матвей</t>
  </si>
  <si>
    <t>ПРАВО-9-7</t>
  </si>
  <si>
    <t>Наумов</t>
  </si>
  <si>
    <t>Павел</t>
  </si>
  <si>
    <t>Андреевич</t>
  </si>
  <si>
    <t>9Б</t>
  </si>
  <si>
    <t>ПРАВО-9-8</t>
  </si>
  <si>
    <t>Фролов</t>
  </si>
  <si>
    <t>Алексей</t>
  </si>
  <si>
    <t>ПРАВО-9-9</t>
  </si>
  <si>
    <t>Задорожный</t>
  </si>
  <si>
    <t>Тимофей</t>
  </si>
  <si>
    <t>Антонович</t>
  </si>
  <si>
    <t>ПРАВО-9-10</t>
  </si>
  <si>
    <t>Насонов</t>
  </si>
  <si>
    <t>Эдуард</t>
  </si>
  <si>
    <t>Владимирович</t>
  </si>
  <si>
    <t>ПРАВО-10-7</t>
  </si>
  <si>
    <t>Долганова</t>
  </si>
  <si>
    <t>А</t>
  </si>
  <si>
    <t>ПРАВО-10-16</t>
  </si>
  <si>
    <t>Прозоровский</t>
  </si>
  <si>
    <t>Михаил</t>
  </si>
  <si>
    <t>ПРАВО-10-19</t>
  </si>
  <si>
    <t>Скрипкин</t>
  </si>
  <si>
    <t>Глеб</t>
  </si>
  <si>
    <t>Вячеславович</t>
  </si>
  <si>
    <t>ПРАВО-10-28</t>
  </si>
  <si>
    <t>Воробьев</t>
  </si>
  <si>
    <t>Георгий</t>
  </si>
  <si>
    <t>Георгиевич</t>
  </si>
  <si>
    <t>Б</t>
  </si>
  <si>
    <t>ПРАВО-11-4</t>
  </si>
  <si>
    <t>Гасымова</t>
  </si>
  <si>
    <t>Юлия</t>
  </si>
  <si>
    <t>Рамильевна</t>
  </si>
  <si>
    <t>ПРАВО-11-6</t>
  </si>
  <si>
    <t>Демидов</t>
  </si>
  <si>
    <t>Евгений</t>
  </si>
  <si>
    <t>ПРАВО-11-9</t>
  </si>
  <si>
    <t>Журавлев</t>
  </si>
  <si>
    <t>Сергей</t>
  </si>
  <si>
    <t>Аркадьевмч</t>
  </si>
  <si>
    <t>ПРАВО-11-16</t>
  </si>
  <si>
    <t>Орлов</t>
  </si>
  <si>
    <t>Арсений</t>
  </si>
  <si>
    <t>ПРАВО-11-19</t>
  </si>
  <si>
    <t>Серякова</t>
  </si>
  <si>
    <t>Эдуардовна</t>
  </si>
  <si>
    <t>ПРАВО-11-20</t>
  </si>
  <si>
    <t>Сиверикова</t>
  </si>
  <si>
    <t>Ариадна</t>
  </si>
  <si>
    <t>Юрьевна</t>
  </si>
  <si>
    <t>ПРАВО-11-23</t>
  </si>
  <si>
    <t xml:space="preserve">Цветков </t>
  </si>
  <si>
    <t>Виктор</t>
  </si>
  <si>
    <t>ПРАВО-11-24</t>
  </si>
  <si>
    <t>Черных</t>
  </si>
  <si>
    <t>София</t>
  </si>
  <si>
    <t>Денисовна</t>
  </si>
  <si>
    <t>Максимова</t>
  </si>
  <si>
    <t>Екатерина</t>
  </si>
  <si>
    <t>Романовна</t>
  </si>
  <si>
    <t>Алилуев</t>
  </si>
  <si>
    <t>Кирилл</t>
  </si>
  <si>
    <t>Кринкин</t>
  </si>
  <si>
    <t xml:space="preserve">Александр </t>
  </si>
  <si>
    <t>В</t>
  </si>
  <si>
    <t>Демидова</t>
  </si>
  <si>
    <t>Худякова С.В.</t>
  </si>
  <si>
    <t>Члены жюри:</t>
  </si>
  <si>
    <t>Сапова Е.Н.</t>
  </si>
  <si>
    <t>Приемышев К.О.</t>
  </si>
  <si>
    <t>Моисенко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</si>
</sst>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/>
    <xf numFmtId="164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9" fontId="5" fillId="0" borderId="3" xfId="0" applyNumberFormat="1" applyFont="1" applyBorder="1"/>
    <xf numFmtId="0" fontId="4" fillId="0" borderId="0" xfId="0" applyFont="1" applyAlignment="1">
      <alignment horizontal="left"/>
    </xf>
    <xf numFmtId="0" fontId="11" fillId="0" borderId="0" xfId="0" applyFont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/>
    <xf numFmtId="164" fontId="7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64" fontId="12" fillId="0" borderId="0" xfId="0" applyNumberFormat="1" applyFont="1"/>
    <xf numFmtId="0" fontId="10" fillId="0" borderId="0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164" fontId="6" fillId="2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ColWidth="9" defaultRowHeight="15" x14ac:dyDescent="0.25"/>
  <cols>
    <col min="1" max="1" width="1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9"/>
  <sheetViews>
    <sheetView view="pageBreakPreview" topLeftCell="A17" zoomScaleNormal="40" zoomScaleSheetLayoutView="100" workbookViewId="0">
      <selection activeCell="D29" sqref="D29:K36"/>
    </sheetView>
  </sheetViews>
  <sheetFormatPr defaultColWidth="9" defaultRowHeight="15" x14ac:dyDescent="0.2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28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29" t="s">
        <v>10</v>
      </c>
      <c r="J5" s="29"/>
      <c r="K5" s="29"/>
      <c r="L5" s="29"/>
    </row>
    <row r="6" spans="1:26" x14ac:dyDescent="0.25">
      <c r="D6" s="5"/>
      <c r="E6" s="5"/>
      <c r="F6" s="5"/>
      <c r="G6" s="5"/>
      <c r="H6" s="5"/>
      <c r="I6" s="30" t="s">
        <v>11</v>
      </c>
      <c r="J6" s="30"/>
      <c r="K6" s="30"/>
      <c r="L6" s="30"/>
    </row>
    <row r="7" spans="1:26" ht="15.75" x14ac:dyDescent="0.25">
      <c r="D7" s="5"/>
      <c r="E7" s="5"/>
      <c r="F7" s="5"/>
      <c r="G7" s="6"/>
      <c r="H7" s="6"/>
      <c r="I7" s="29">
        <v>7</v>
      </c>
      <c r="J7" s="29"/>
      <c r="K7" s="29"/>
      <c r="L7" s="29"/>
    </row>
    <row r="8" spans="1:26" x14ac:dyDescent="0.25">
      <c r="D8" s="5"/>
      <c r="E8" s="5"/>
      <c r="F8" s="5"/>
      <c r="G8" s="5"/>
      <c r="H8" s="5"/>
      <c r="I8" s="30" t="s">
        <v>12</v>
      </c>
      <c r="J8" s="30"/>
      <c r="K8" s="30"/>
      <c r="L8" s="30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2" t="s">
        <v>13</v>
      </c>
      <c r="E11" s="32"/>
      <c r="F11" s="33">
        <v>45579</v>
      </c>
      <c r="G11" s="33"/>
      <c r="H11" s="7"/>
      <c r="I11" s="13"/>
      <c r="J11" s="5"/>
      <c r="K11" s="5"/>
      <c r="L11" s="5"/>
    </row>
    <row r="12" spans="1:26" ht="15.75" x14ac:dyDescent="0.25">
      <c r="D12" s="32" t="s">
        <v>14</v>
      </c>
      <c r="E12" s="32"/>
      <c r="F12" s="34">
        <v>43</v>
      </c>
      <c r="G12" s="34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право</v>
      </c>
      <c r="B15" s="9">
        <f>$A$3</f>
        <v>28</v>
      </c>
      <c r="C15" s="10">
        <f>ROW(B15)-14</f>
        <v>1</v>
      </c>
      <c r="D15" s="11" t="s">
        <v>25</v>
      </c>
      <c r="E15" s="11" t="s">
        <v>26</v>
      </c>
      <c r="F15" s="11" t="s">
        <v>27</v>
      </c>
      <c r="G15" s="11" t="s">
        <v>28</v>
      </c>
      <c r="H15" s="11" t="s">
        <v>29</v>
      </c>
      <c r="I15" s="15" t="s">
        <v>29</v>
      </c>
      <c r="J15" s="11">
        <v>35</v>
      </c>
      <c r="K15" s="16">
        <f>J15/$F$12</f>
        <v>0.81395348837209303</v>
      </c>
      <c r="L15" s="11" t="s">
        <v>3</v>
      </c>
    </row>
    <row r="16" spans="1:26" x14ac:dyDescent="0.25">
      <c r="A16" s="9" t="str">
        <f>$I$5</f>
        <v>право</v>
      </c>
      <c r="B16" s="9">
        <f>$A$3</f>
        <v>28</v>
      </c>
      <c r="C16" s="10">
        <f>ROW(B16)-14</f>
        <v>2</v>
      </c>
      <c r="D16" s="11" t="s">
        <v>30</v>
      </c>
      <c r="E16" s="11" t="s">
        <v>31</v>
      </c>
      <c r="F16" s="11" t="s">
        <v>32</v>
      </c>
      <c r="G16" s="11" t="s">
        <v>33</v>
      </c>
      <c r="H16" s="11" t="s">
        <v>29</v>
      </c>
      <c r="I16" s="11" t="s">
        <v>29</v>
      </c>
      <c r="J16" s="11">
        <v>33</v>
      </c>
      <c r="K16" s="16">
        <f>J16/$F$12</f>
        <v>0.76744186046511631</v>
      </c>
      <c r="L16" s="11" t="s">
        <v>4</v>
      </c>
    </row>
    <row r="17" spans="1:12" x14ac:dyDescent="0.25">
      <c r="A17" s="9" t="str">
        <f>$I$5</f>
        <v>право</v>
      </c>
      <c r="B17" s="9">
        <f>$A$3</f>
        <v>28</v>
      </c>
      <c r="C17" s="10">
        <f>ROW(B17)-14</f>
        <v>3</v>
      </c>
      <c r="D17" s="11" t="s">
        <v>34</v>
      </c>
      <c r="E17" s="11" t="s">
        <v>35</v>
      </c>
      <c r="F17" s="11" t="s">
        <v>36</v>
      </c>
      <c r="G17" s="11" t="s">
        <v>37</v>
      </c>
      <c r="H17" s="11" t="s">
        <v>29</v>
      </c>
      <c r="I17" s="11" t="s">
        <v>29</v>
      </c>
      <c r="J17" s="11">
        <v>32</v>
      </c>
      <c r="K17" s="16">
        <f>J17/$F$12</f>
        <v>0.7441860465116279</v>
      </c>
      <c r="L17" s="11" t="s">
        <v>4</v>
      </c>
    </row>
    <row r="18" spans="1:12" x14ac:dyDescent="0.25">
      <c r="A18" s="9" t="str">
        <f>$I$5</f>
        <v>право</v>
      </c>
      <c r="B18" s="9">
        <f>$A$3</f>
        <v>28</v>
      </c>
      <c r="C18" s="10">
        <f>ROW(B18)-14</f>
        <v>4</v>
      </c>
      <c r="D18" s="11" t="s">
        <v>38</v>
      </c>
      <c r="E18" s="11" t="s">
        <v>39</v>
      </c>
      <c r="F18" s="11" t="s">
        <v>40</v>
      </c>
      <c r="G18" s="11" t="s">
        <v>41</v>
      </c>
      <c r="H18" s="11" t="s">
        <v>42</v>
      </c>
      <c r="I18" s="11" t="s">
        <v>42</v>
      </c>
      <c r="J18" s="11">
        <v>20</v>
      </c>
      <c r="K18" s="16">
        <f>J18/$F$12</f>
        <v>0.46511627906976744</v>
      </c>
      <c r="L18" s="11" t="s">
        <v>5</v>
      </c>
    </row>
    <row r="19" spans="1:12" x14ac:dyDescent="0.25">
      <c r="A19" s="9" t="str">
        <f>$I$5</f>
        <v>право</v>
      </c>
      <c r="B19" s="9">
        <f>$A$3</f>
        <v>28</v>
      </c>
      <c r="C19" s="10">
        <f>ROW(B19)-14</f>
        <v>5</v>
      </c>
      <c r="D19" s="11" t="s">
        <v>43</v>
      </c>
      <c r="E19" s="11" t="s">
        <v>44</v>
      </c>
      <c r="F19" s="11" t="s">
        <v>45</v>
      </c>
      <c r="G19" s="11" t="s">
        <v>46</v>
      </c>
      <c r="H19" s="11" t="s">
        <v>29</v>
      </c>
      <c r="I19" s="11" t="s">
        <v>29</v>
      </c>
      <c r="J19" s="11">
        <v>20</v>
      </c>
      <c r="K19" s="16">
        <f>J19/$F$12</f>
        <v>0.46511627906976744</v>
      </c>
      <c r="L19" s="11" t="s">
        <v>5</v>
      </c>
    </row>
    <row r="20" spans="1:12" x14ac:dyDescent="0.25">
      <c r="A20" s="9" t="str">
        <f>$I$5</f>
        <v>право</v>
      </c>
      <c r="B20" s="9">
        <f>$A$3</f>
        <v>28</v>
      </c>
      <c r="C20" s="10">
        <f>ROW(B20)-14</f>
        <v>6</v>
      </c>
      <c r="D20" s="11" t="s">
        <v>47</v>
      </c>
      <c r="E20" s="11" t="s">
        <v>48</v>
      </c>
      <c r="F20" s="11" t="s">
        <v>49</v>
      </c>
      <c r="G20" s="11" t="s">
        <v>50</v>
      </c>
      <c r="H20" s="11" t="s">
        <v>29</v>
      </c>
      <c r="I20" s="11" t="s">
        <v>29</v>
      </c>
      <c r="J20" s="11">
        <v>19</v>
      </c>
      <c r="K20" s="16">
        <f>J20/$F$12</f>
        <v>0.44186046511627908</v>
      </c>
      <c r="L20" s="11" t="s">
        <v>5</v>
      </c>
    </row>
    <row r="21" spans="1:12" x14ac:dyDescent="0.25">
      <c r="A21" s="9" t="str">
        <f>$I$5</f>
        <v>право</v>
      </c>
      <c r="B21" s="9">
        <f>$A$3</f>
        <v>28</v>
      </c>
      <c r="C21" s="10">
        <f>ROW(B21)-14</f>
        <v>7</v>
      </c>
      <c r="D21" s="11" t="s">
        <v>51</v>
      </c>
      <c r="E21" s="11" t="s">
        <v>52</v>
      </c>
      <c r="F21" s="11" t="s">
        <v>53</v>
      </c>
      <c r="G21" s="11" t="s">
        <v>41</v>
      </c>
      <c r="H21" s="11" t="s">
        <v>29</v>
      </c>
      <c r="I21" s="11" t="s">
        <v>29</v>
      </c>
      <c r="J21" s="11">
        <v>18</v>
      </c>
      <c r="K21" s="16">
        <f>J21/$F$12</f>
        <v>0.41860465116279072</v>
      </c>
      <c r="L21" s="11" t="s">
        <v>5</v>
      </c>
    </row>
    <row r="22" spans="1:12" x14ac:dyDescent="0.25">
      <c r="A22" s="9" t="str">
        <f>$I$5</f>
        <v>право</v>
      </c>
      <c r="B22" s="9">
        <f>$A$3</f>
        <v>28</v>
      </c>
      <c r="C22" s="10">
        <f>ROW(B22)-14</f>
        <v>8</v>
      </c>
      <c r="D22" s="11" t="s">
        <v>54</v>
      </c>
      <c r="E22" s="11" t="s">
        <v>55</v>
      </c>
      <c r="F22" s="11" t="s">
        <v>56</v>
      </c>
      <c r="G22" s="11" t="s">
        <v>57</v>
      </c>
      <c r="H22" s="11" t="s">
        <v>29</v>
      </c>
      <c r="I22" s="11" t="s">
        <v>29</v>
      </c>
      <c r="J22" s="11">
        <v>17</v>
      </c>
      <c r="K22" s="16">
        <f>J22/$F$12</f>
        <v>0.39534883720930231</v>
      </c>
      <c r="L22" s="11" t="s">
        <v>5</v>
      </c>
    </row>
    <row r="23" spans="1:12" x14ac:dyDescent="0.25">
      <c r="A23" s="9" t="str">
        <f>$I$5</f>
        <v>право</v>
      </c>
      <c r="B23" s="9">
        <f>$A$3</f>
        <v>28</v>
      </c>
      <c r="C23" s="10">
        <f>ROW(B23)-14</f>
        <v>9</v>
      </c>
      <c r="D23" s="11" t="s">
        <v>63</v>
      </c>
      <c r="E23" s="11" t="s">
        <v>64</v>
      </c>
      <c r="F23" s="11" t="s">
        <v>65</v>
      </c>
      <c r="G23" s="11" t="s">
        <v>66</v>
      </c>
      <c r="H23" s="11" t="s">
        <v>62</v>
      </c>
      <c r="I23" s="11" t="s">
        <v>62</v>
      </c>
      <c r="J23" s="11">
        <v>14</v>
      </c>
      <c r="K23" s="16">
        <f>J23/$F$12</f>
        <v>0.32558139534883723</v>
      </c>
      <c r="L23" s="11" t="s">
        <v>5</v>
      </c>
    </row>
    <row r="24" spans="1:12" x14ac:dyDescent="0.25">
      <c r="A24" s="9" t="str">
        <f>$I$5</f>
        <v>право</v>
      </c>
      <c r="B24" s="9">
        <f>$A$3</f>
        <v>28</v>
      </c>
      <c r="C24" s="10">
        <f>ROW(B24)-14</f>
        <v>10</v>
      </c>
      <c r="D24" s="11" t="s">
        <v>58</v>
      </c>
      <c r="E24" s="11" t="s">
        <v>59</v>
      </c>
      <c r="F24" s="11" t="s">
        <v>60</v>
      </c>
      <c r="G24" s="11" t="s">
        <v>61</v>
      </c>
      <c r="H24" s="11" t="s">
        <v>62</v>
      </c>
      <c r="I24" s="11" t="s">
        <v>62</v>
      </c>
      <c r="J24" s="11">
        <v>12</v>
      </c>
      <c r="K24" s="16">
        <f>J24/$F$12</f>
        <v>0.27906976744186046</v>
      </c>
      <c r="L24" s="11" t="s">
        <v>5</v>
      </c>
    </row>
    <row r="28" spans="1:12" ht="15.75" x14ac:dyDescent="0.25">
      <c r="D28" s="17"/>
      <c r="E28" s="17"/>
      <c r="F28" s="18"/>
      <c r="G28" s="18"/>
      <c r="H28" s="18"/>
      <c r="I28" s="13"/>
      <c r="J28" s="5"/>
      <c r="K28" s="5"/>
      <c r="L28" s="21"/>
    </row>
    <row r="29" spans="1:12" ht="15.75" x14ac:dyDescent="0.25">
      <c r="D29" s="3" t="s">
        <v>67</v>
      </c>
      <c r="F29" s="19"/>
      <c r="G29" s="20"/>
      <c r="H29" s="36" t="s">
        <v>164</v>
      </c>
      <c r="I29" s="22"/>
      <c r="J29" s="20"/>
      <c r="K29" s="23"/>
      <c r="L29" s="24"/>
    </row>
    <row r="30" spans="1:12" x14ac:dyDescent="0.25">
      <c r="D30" s="5"/>
      <c r="E30" s="5"/>
      <c r="F30" s="26" t="s">
        <v>68</v>
      </c>
      <c r="G30" s="31" t="s">
        <v>69</v>
      </c>
      <c r="H30" s="31"/>
      <c r="I30" s="31"/>
      <c r="J30" s="31"/>
      <c r="K30" s="25"/>
      <c r="L30" s="5"/>
    </row>
    <row r="31" spans="1:12" ht="15.75" x14ac:dyDescent="0.25">
      <c r="D31" s="3" t="s">
        <v>165</v>
      </c>
      <c r="F31" s="19"/>
      <c r="G31" s="20"/>
      <c r="H31" s="36" t="s">
        <v>166</v>
      </c>
      <c r="I31" s="22"/>
      <c r="J31" s="20"/>
      <c r="K31" s="23"/>
      <c r="L31" s="24"/>
    </row>
    <row r="32" spans="1:12" x14ac:dyDescent="0.25">
      <c r="F32" s="26" t="s">
        <v>68</v>
      </c>
      <c r="G32" s="31" t="s">
        <v>69</v>
      </c>
      <c r="H32" s="31"/>
      <c r="I32" s="31"/>
      <c r="J32" s="31"/>
      <c r="K32" s="25"/>
    </row>
    <row r="33" spans="6:11" x14ac:dyDescent="0.25">
      <c r="F33" s="19"/>
      <c r="G33" s="20"/>
      <c r="H33" s="36" t="s">
        <v>167</v>
      </c>
      <c r="I33" s="22"/>
      <c r="J33" s="20"/>
      <c r="K33" s="23"/>
    </row>
    <row r="34" spans="6:11" x14ac:dyDescent="0.25">
      <c r="F34" s="26" t="s">
        <v>68</v>
      </c>
      <c r="G34" s="31" t="s">
        <v>69</v>
      </c>
      <c r="H34" s="31"/>
      <c r="I34" s="31"/>
      <c r="J34" s="31"/>
      <c r="K34" s="25"/>
    </row>
    <row r="35" spans="6:11" x14ac:dyDescent="0.25">
      <c r="F35" s="19"/>
      <c r="G35" s="20"/>
      <c r="H35" s="36" t="s">
        <v>168</v>
      </c>
      <c r="I35" s="22"/>
      <c r="J35" s="20"/>
      <c r="K35" s="23"/>
    </row>
    <row r="36" spans="6:11" x14ac:dyDescent="0.25">
      <c r="F36" s="26" t="s">
        <v>68</v>
      </c>
      <c r="G36" s="31" t="s">
        <v>69</v>
      </c>
      <c r="H36" s="31"/>
      <c r="I36" s="31"/>
      <c r="J36" s="31"/>
      <c r="K36" s="25"/>
    </row>
    <row r="59" ht="22.5" customHeight="1" x14ac:dyDescent="0.25"/>
  </sheetData>
  <autoFilter ref="A14:L24">
    <sortState ref="A15:L314">
      <sortCondition descending="1" ref="K14:K314"/>
    </sortState>
  </autoFilter>
  <mergeCells count="14">
    <mergeCell ref="G34:J34"/>
    <mergeCell ref="G36:J36"/>
    <mergeCell ref="G30:J30"/>
    <mergeCell ref="G32:J3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3"/>
  <sheetViews>
    <sheetView view="pageBreakPreview" topLeftCell="A13" zoomScaleNormal="40" zoomScaleSheetLayoutView="100" workbookViewId="0">
      <selection activeCell="D23" sqref="D23:K30"/>
    </sheetView>
  </sheetViews>
  <sheetFormatPr defaultColWidth="9" defaultRowHeight="15" x14ac:dyDescent="0.2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28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29" t="s">
        <v>10</v>
      </c>
      <c r="J5" s="29"/>
      <c r="K5" s="29"/>
      <c r="L5" s="29"/>
    </row>
    <row r="6" spans="1:26" x14ac:dyDescent="0.25">
      <c r="D6" s="5"/>
      <c r="E6" s="5"/>
      <c r="F6" s="5"/>
      <c r="G6" s="5"/>
      <c r="H6" s="5"/>
      <c r="I6" s="30" t="s">
        <v>11</v>
      </c>
      <c r="J6" s="30"/>
      <c r="K6" s="30"/>
      <c r="L6" s="30"/>
    </row>
    <row r="7" spans="1:26" ht="15.75" x14ac:dyDescent="0.25">
      <c r="D7" s="5"/>
      <c r="E7" s="5"/>
      <c r="F7" s="5"/>
      <c r="G7" s="6"/>
      <c r="H7" s="6"/>
      <c r="I7" s="29">
        <v>8</v>
      </c>
      <c r="J7" s="29"/>
      <c r="K7" s="29"/>
      <c r="L7" s="29"/>
    </row>
    <row r="8" spans="1:26" x14ac:dyDescent="0.25">
      <c r="D8" s="5"/>
      <c r="E8" s="5"/>
      <c r="F8" s="5"/>
      <c r="G8" s="5"/>
      <c r="H8" s="5"/>
      <c r="I8" s="30" t="s">
        <v>12</v>
      </c>
      <c r="J8" s="30"/>
      <c r="K8" s="30"/>
      <c r="L8" s="30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2" t="s">
        <v>13</v>
      </c>
      <c r="E11" s="32"/>
      <c r="F11" s="33">
        <v>45579</v>
      </c>
      <c r="G11" s="33"/>
      <c r="H11" s="7"/>
      <c r="I11" s="13"/>
      <c r="J11" s="5"/>
      <c r="K11" s="5"/>
      <c r="L11" s="5"/>
    </row>
    <row r="12" spans="1:26" ht="15.75" x14ac:dyDescent="0.25">
      <c r="D12" s="32" t="s">
        <v>14</v>
      </c>
      <c r="E12" s="32"/>
      <c r="F12" s="34">
        <v>43</v>
      </c>
      <c r="G12" s="34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право</v>
      </c>
      <c r="B15" s="9">
        <f>$A$3</f>
        <v>28</v>
      </c>
      <c r="C15" s="10">
        <f>ROW(B15)-14</f>
        <v>1</v>
      </c>
      <c r="D15" s="11" t="s">
        <v>73</v>
      </c>
      <c r="E15" s="11" t="s">
        <v>160</v>
      </c>
      <c r="F15" s="11" t="s">
        <v>161</v>
      </c>
      <c r="G15" s="11" t="s">
        <v>88</v>
      </c>
      <c r="H15" s="11">
        <f>$I$7</f>
        <v>8</v>
      </c>
      <c r="I15" s="35" t="s">
        <v>162</v>
      </c>
      <c r="J15" s="11">
        <v>28</v>
      </c>
      <c r="K15" s="16">
        <f>J15/$F$12</f>
        <v>0.65116279069767447</v>
      </c>
      <c r="L15" s="11" t="s">
        <v>4</v>
      </c>
    </row>
    <row r="16" spans="1:26" x14ac:dyDescent="0.25">
      <c r="A16" s="9" t="str">
        <f>$I$5</f>
        <v>право</v>
      </c>
      <c r="B16" s="9">
        <f>$A$3</f>
        <v>28</v>
      </c>
      <c r="C16" s="10">
        <f>ROW(B16)-14</f>
        <v>2</v>
      </c>
      <c r="D16" s="11" t="s">
        <v>72</v>
      </c>
      <c r="E16" s="11" t="s">
        <v>163</v>
      </c>
      <c r="F16" s="11" t="s">
        <v>40</v>
      </c>
      <c r="G16" s="11" t="s">
        <v>28</v>
      </c>
      <c r="H16" s="11">
        <f>$I$7</f>
        <v>8</v>
      </c>
      <c r="I16" s="11" t="s">
        <v>162</v>
      </c>
      <c r="J16" s="11">
        <v>26</v>
      </c>
      <c r="K16" s="16">
        <f>J16/$F$12</f>
        <v>0.60465116279069764</v>
      </c>
      <c r="L16" s="11" t="s">
        <v>4</v>
      </c>
    </row>
    <row r="17" spans="1:12" x14ac:dyDescent="0.25">
      <c r="A17" s="9" t="str">
        <f>$I$5</f>
        <v>право</v>
      </c>
      <c r="B17" s="9">
        <f>$A$3</f>
        <v>28</v>
      </c>
      <c r="C17" s="10">
        <f>ROW(B17)-14</f>
        <v>3</v>
      </c>
      <c r="D17" s="11" t="s">
        <v>70</v>
      </c>
      <c r="E17" s="11" t="s">
        <v>158</v>
      </c>
      <c r="F17" s="11" t="s">
        <v>159</v>
      </c>
      <c r="G17" s="11" t="s">
        <v>66</v>
      </c>
      <c r="H17" s="11">
        <f>$I$7</f>
        <v>8</v>
      </c>
      <c r="I17" s="11" t="s">
        <v>126</v>
      </c>
      <c r="J17" s="11">
        <v>23</v>
      </c>
      <c r="K17" s="16">
        <f>J17/$F$12</f>
        <v>0.53488372093023251</v>
      </c>
      <c r="L17" s="11" t="s">
        <v>5</v>
      </c>
    </row>
    <row r="18" spans="1:12" x14ac:dyDescent="0.25">
      <c r="A18" s="9" t="str">
        <f>$I$5</f>
        <v>право</v>
      </c>
      <c r="B18" s="9">
        <f>$A$3</f>
        <v>28</v>
      </c>
      <c r="C18" s="10">
        <f>ROW(B18)-14</f>
        <v>4</v>
      </c>
      <c r="D18" s="11" t="s">
        <v>71</v>
      </c>
      <c r="E18" s="11" t="s">
        <v>155</v>
      </c>
      <c r="F18" s="11" t="s">
        <v>156</v>
      </c>
      <c r="G18" s="11" t="s">
        <v>157</v>
      </c>
      <c r="H18" s="11">
        <f>$I$7</f>
        <v>8</v>
      </c>
      <c r="I18" s="11" t="s">
        <v>126</v>
      </c>
      <c r="J18" s="11">
        <v>21</v>
      </c>
      <c r="K18" s="16">
        <f>J18/$F$12</f>
        <v>0.48837209302325579</v>
      </c>
      <c r="L18" s="11" t="s">
        <v>5</v>
      </c>
    </row>
    <row r="22" spans="1:12" ht="15.75" x14ac:dyDescent="0.25">
      <c r="D22" s="17"/>
      <c r="E22" s="17"/>
      <c r="F22" s="18"/>
      <c r="G22" s="18"/>
      <c r="H22" s="18"/>
      <c r="I22" s="13"/>
      <c r="J22" s="5"/>
      <c r="K22" s="5"/>
      <c r="L22" s="21"/>
    </row>
    <row r="23" spans="1:12" ht="15.75" x14ac:dyDescent="0.25">
      <c r="D23" s="3" t="s">
        <v>67</v>
      </c>
      <c r="F23" s="19"/>
      <c r="G23" s="20"/>
      <c r="H23" s="36" t="s">
        <v>164</v>
      </c>
      <c r="I23" s="22"/>
      <c r="J23" s="20"/>
      <c r="K23" s="23"/>
      <c r="L23" s="24"/>
    </row>
    <row r="24" spans="1:12" x14ac:dyDescent="0.25">
      <c r="D24" s="5"/>
      <c r="E24" s="5"/>
      <c r="F24" s="26" t="s">
        <v>68</v>
      </c>
      <c r="G24" s="31" t="s">
        <v>69</v>
      </c>
      <c r="H24" s="31"/>
      <c r="I24" s="31"/>
      <c r="J24" s="31"/>
      <c r="K24" s="25"/>
      <c r="L24" s="5"/>
    </row>
    <row r="25" spans="1:12" ht="15.75" x14ac:dyDescent="0.25">
      <c r="D25" s="3" t="s">
        <v>165</v>
      </c>
      <c r="F25" s="19"/>
      <c r="G25" s="20"/>
      <c r="H25" s="36" t="s">
        <v>166</v>
      </c>
      <c r="I25" s="22"/>
      <c r="J25" s="20"/>
      <c r="K25" s="23"/>
      <c r="L25" s="24"/>
    </row>
    <row r="26" spans="1:12" x14ac:dyDescent="0.25">
      <c r="F26" s="26" t="s">
        <v>68</v>
      </c>
      <c r="G26" s="31" t="s">
        <v>69</v>
      </c>
      <c r="H26" s="31"/>
      <c r="I26" s="31"/>
      <c r="J26" s="31"/>
      <c r="K26" s="25"/>
    </row>
    <row r="27" spans="1:12" x14ac:dyDescent="0.25">
      <c r="F27" s="19"/>
      <c r="G27" s="20"/>
      <c r="H27" s="36" t="s">
        <v>167</v>
      </c>
      <c r="I27" s="22"/>
      <c r="J27" s="20"/>
      <c r="K27" s="23"/>
    </row>
    <row r="28" spans="1:12" x14ac:dyDescent="0.25">
      <c r="F28" s="26" t="s">
        <v>68</v>
      </c>
      <c r="G28" s="31" t="s">
        <v>69</v>
      </c>
      <c r="H28" s="31"/>
      <c r="I28" s="31"/>
      <c r="J28" s="31"/>
      <c r="K28" s="25"/>
    </row>
    <row r="29" spans="1:12" x14ac:dyDescent="0.25">
      <c r="F29" s="19"/>
      <c r="G29" s="20"/>
      <c r="H29" s="36" t="s">
        <v>168</v>
      </c>
      <c r="I29" s="22"/>
      <c r="J29" s="20"/>
      <c r="K29" s="23"/>
    </row>
    <row r="30" spans="1:12" x14ac:dyDescent="0.25">
      <c r="F30" s="26" t="s">
        <v>68</v>
      </c>
      <c r="G30" s="31" t="s">
        <v>69</v>
      </c>
      <c r="H30" s="31"/>
      <c r="I30" s="31"/>
      <c r="J30" s="31"/>
      <c r="K30" s="25"/>
    </row>
    <row r="53" ht="22.5" customHeight="1" x14ac:dyDescent="0.25"/>
  </sheetData>
  <autoFilter ref="A14:L18">
    <sortState ref="A15:L314">
      <sortCondition descending="1" ref="K14:K314"/>
    </sortState>
  </autoFilter>
  <mergeCells count="14">
    <mergeCell ref="G28:J28"/>
    <mergeCell ref="G30:J30"/>
    <mergeCell ref="G24:J24"/>
    <mergeCell ref="G26:J26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9"/>
  <sheetViews>
    <sheetView view="pageBreakPreview" topLeftCell="A16" zoomScaleNormal="40" zoomScaleSheetLayoutView="100" workbookViewId="0">
      <selection activeCell="D29" sqref="D29:K36"/>
    </sheetView>
  </sheetViews>
  <sheetFormatPr defaultColWidth="9" defaultRowHeight="15" x14ac:dyDescent="0.2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28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29" t="s">
        <v>10</v>
      </c>
      <c r="J5" s="29"/>
      <c r="K5" s="29"/>
      <c r="L5" s="29"/>
    </row>
    <row r="6" spans="1:26" x14ac:dyDescent="0.25">
      <c r="D6" s="5"/>
      <c r="E6" s="5"/>
      <c r="F6" s="5"/>
      <c r="G6" s="5"/>
      <c r="H6" s="5"/>
      <c r="I6" s="30" t="s">
        <v>11</v>
      </c>
      <c r="J6" s="30"/>
      <c r="K6" s="30"/>
      <c r="L6" s="30"/>
    </row>
    <row r="7" spans="1:26" ht="15.75" x14ac:dyDescent="0.25">
      <c r="D7" s="5"/>
      <c r="E7" s="5"/>
      <c r="F7" s="5"/>
      <c r="G7" s="6"/>
      <c r="H7" s="6"/>
      <c r="I7" s="29">
        <v>9</v>
      </c>
      <c r="J7" s="29"/>
      <c r="K7" s="29"/>
      <c r="L7" s="29"/>
    </row>
    <row r="8" spans="1:26" x14ac:dyDescent="0.25">
      <c r="D8" s="5"/>
      <c r="E8" s="5"/>
      <c r="F8" s="5"/>
      <c r="G8" s="5"/>
      <c r="H8" s="5"/>
      <c r="I8" s="30" t="s">
        <v>12</v>
      </c>
      <c r="J8" s="30"/>
      <c r="K8" s="30"/>
      <c r="L8" s="30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2" t="s">
        <v>13</v>
      </c>
      <c r="E11" s="32"/>
      <c r="F11" s="33">
        <v>45579</v>
      </c>
      <c r="G11" s="33"/>
      <c r="H11" s="7"/>
      <c r="I11" s="13"/>
      <c r="J11" s="5"/>
      <c r="K11" s="5"/>
      <c r="L11" s="5"/>
    </row>
    <row r="12" spans="1:26" ht="15.75" x14ac:dyDescent="0.25">
      <c r="D12" s="32" t="s">
        <v>14</v>
      </c>
      <c r="E12" s="32"/>
      <c r="F12" s="34">
        <v>54</v>
      </c>
      <c r="G12" s="34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право</v>
      </c>
      <c r="B15" s="9">
        <f>$A$3</f>
        <v>28</v>
      </c>
      <c r="C15" s="10">
        <f>ROW(B15)-14</f>
        <v>1</v>
      </c>
      <c r="D15" s="11" t="s">
        <v>74</v>
      </c>
      <c r="E15" s="11" t="s">
        <v>75</v>
      </c>
      <c r="F15" s="11" t="s">
        <v>76</v>
      </c>
      <c r="G15" s="11" t="s">
        <v>77</v>
      </c>
      <c r="H15" s="11" t="s">
        <v>78</v>
      </c>
      <c r="I15" s="15" t="s">
        <v>78</v>
      </c>
      <c r="J15" s="11">
        <v>43</v>
      </c>
      <c r="K15" s="16">
        <f>J15/$F$12</f>
        <v>0.79629629629629628</v>
      </c>
      <c r="L15" s="11" t="s">
        <v>3</v>
      </c>
    </row>
    <row r="16" spans="1:26" x14ac:dyDescent="0.25">
      <c r="A16" s="9" t="str">
        <f>$I$5</f>
        <v>право</v>
      </c>
      <c r="B16" s="9">
        <f>$A$3</f>
        <v>28</v>
      </c>
      <c r="C16" s="10">
        <f>ROW(B16)-14</f>
        <v>2</v>
      </c>
      <c r="D16" s="11" t="s">
        <v>79</v>
      </c>
      <c r="E16" s="11" t="s">
        <v>80</v>
      </c>
      <c r="F16" s="11" t="s">
        <v>81</v>
      </c>
      <c r="G16" s="11" t="s">
        <v>82</v>
      </c>
      <c r="H16" s="11" t="s">
        <v>78</v>
      </c>
      <c r="I16" s="11" t="s">
        <v>78</v>
      </c>
      <c r="J16" s="11">
        <v>36</v>
      </c>
      <c r="K16" s="16">
        <f>J16/$F$12</f>
        <v>0.66666666666666663</v>
      </c>
      <c r="L16" s="11" t="s">
        <v>4</v>
      </c>
    </row>
    <row r="17" spans="1:12" x14ac:dyDescent="0.25">
      <c r="A17" s="9" t="str">
        <f>$I$5</f>
        <v>право</v>
      </c>
      <c r="B17" s="9">
        <f>$A$3</f>
        <v>28</v>
      </c>
      <c r="C17" s="10">
        <f>ROW(B17)-14</f>
        <v>3</v>
      </c>
      <c r="D17" s="11" t="s">
        <v>93</v>
      </c>
      <c r="E17" s="11" t="s">
        <v>94</v>
      </c>
      <c r="F17" s="11" t="s">
        <v>95</v>
      </c>
      <c r="G17" s="11" t="s">
        <v>66</v>
      </c>
      <c r="H17" s="11" t="s">
        <v>89</v>
      </c>
      <c r="I17" s="11" t="s">
        <v>89</v>
      </c>
      <c r="J17" s="11">
        <v>35</v>
      </c>
      <c r="K17" s="16">
        <f>J17/$F$12</f>
        <v>0.64814814814814814</v>
      </c>
      <c r="L17" s="11" t="s">
        <v>4</v>
      </c>
    </row>
    <row r="18" spans="1:12" x14ac:dyDescent="0.25">
      <c r="A18" s="9" t="str">
        <f>$I$5</f>
        <v>право</v>
      </c>
      <c r="B18" s="9">
        <f>$A$3</f>
        <v>28</v>
      </c>
      <c r="C18" s="10">
        <f>ROW(B18)-14</f>
        <v>4</v>
      </c>
      <c r="D18" s="11" t="s">
        <v>90</v>
      </c>
      <c r="E18" s="11" t="s">
        <v>91</v>
      </c>
      <c r="F18" s="11" t="s">
        <v>92</v>
      </c>
      <c r="G18" s="11" t="s">
        <v>66</v>
      </c>
      <c r="H18" s="11" t="s">
        <v>89</v>
      </c>
      <c r="I18" s="11" t="s">
        <v>89</v>
      </c>
      <c r="J18" s="11">
        <v>33</v>
      </c>
      <c r="K18" s="16">
        <f>J18/$F$12</f>
        <v>0.61111111111111116</v>
      </c>
      <c r="L18" s="11" t="s">
        <v>5</v>
      </c>
    </row>
    <row r="19" spans="1:12" x14ac:dyDescent="0.25">
      <c r="A19" s="9" t="str">
        <f>$I$5</f>
        <v>право</v>
      </c>
      <c r="B19" s="9">
        <f>$A$3</f>
        <v>28</v>
      </c>
      <c r="C19" s="10">
        <f>ROW(B19)-14</f>
        <v>5</v>
      </c>
      <c r="D19" s="11" t="s">
        <v>83</v>
      </c>
      <c r="E19" s="11" t="s">
        <v>84</v>
      </c>
      <c r="F19" s="11" t="s">
        <v>81</v>
      </c>
      <c r="G19" s="11" t="s">
        <v>82</v>
      </c>
      <c r="H19" s="11" t="s">
        <v>78</v>
      </c>
      <c r="I19" s="11" t="s">
        <v>78</v>
      </c>
      <c r="J19" s="11">
        <v>30</v>
      </c>
      <c r="K19" s="16">
        <f>J19/$F$12</f>
        <v>0.55555555555555558</v>
      </c>
      <c r="L19" s="11" t="s">
        <v>5</v>
      </c>
    </row>
    <row r="20" spans="1:12" x14ac:dyDescent="0.25">
      <c r="A20" s="9" t="str">
        <f>$I$5</f>
        <v>право</v>
      </c>
      <c r="B20" s="9">
        <f>$A$3</f>
        <v>28</v>
      </c>
      <c r="C20" s="10">
        <f>ROW(B20)-14</f>
        <v>6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1" t="s">
        <v>89</v>
      </c>
      <c r="J20" s="11">
        <v>30</v>
      </c>
      <c r="K20" s="16">
        <f>J20/$F$12</f>
        <v>0.55555555555555558</v>
      </c>
      <c r="L20" s="11" t="s">
        <v>5</v>
      </c>
    </row>
    <row r="21" spans="1:12" x14ac:dyDescent="0.25">
      <c r="A21" s="9" t="str">
        <f>$I$5</f>
        <v>право</v>
      </c>
      <c r="B21" s="9">
        <f>$A$3</f>
        <v>28</v>
      </c>
      <c r="C21" s="10">
        <f>ROW(B21)-14</f>
        <v>7</v>
      </c>
      <c r="D21" s="11" t="s">
        <v>96</v>
      </c>
      <c r="E21" s="11" t="s">
        <v>97</v>
      </c>
      <c r="F21" s="11" t="s">
        <v>98</v>
      </c>
      <c r="G21" s="11" t="s">
        <v>99</v>
      </c>
      <c r="H21" s="11" t="s">
        <v>100</v>
      </c>
      <c r="I21" s="11" t="s">
        <v>100</v>
      </c>
      <c r="J21" s="11">
        <v>26</v>
      </c>
      <c r="K21" s="16">
        <f>J21/$F$12</f>
        <v>0.48148148148148145</v>
      </c>
      <c r="L21" s="11" t="s">
        <v>5</v>
      </c>
    </row>
    <row r="22" spans="1:12" x14ac:dyDescent="0.25">
      <c r="A22" s="9" t="str">
        <f>$I$5</f>
        <v>право</v>
      </c>
      <c r="B22" s="9">
        <f>$A$3</f>
        <v>28</v>
      </c>
      <c r="C22" s="10">
        <f>ROW(B22)-14</f>
        <v>8</v>
      </c>
      <c r="D22" s="11" t="s">
        <v>101</v>
      </c>
      <c r="E22" s="11" t="s">
        <v>102</v>
      </c>
      <c r="F22" s="11" t="s">
        <v>103</v>
      </c>
      <c r="G22" s="11" t="s">
        <v>66</v>
      </c>
      <c r="H22" s="11" t="s">
        <v>89</v>
      </c>
      <c r="I22" s="11" t="s">
        <v>89</v>
      </c>
      <c r="J22" s="11">
        <v>26</v>
      </c>
      <c r="K22" s="16">
        <f>J22/$F$12</f>
        <v>0.48148148148148145</v>
      </c>
      <c r="L22" s="11" t="s">
        <v>5</v>
      </c>
    </row>
    <row r="23" spans="1:12" x14ac:dyDescent="0.25">
      <c r="A23" s="9" t="str">
        <f>$I$5</f>
        <v>право</v>
      </c>
      <c r="B23" s="9">
        <f>$A$3</f>
        <v>28</v>
      </c>
      <c r="C23" s="10">
        <f>ROW(B23)-14</f>
        <v>9</v>
      </c>
      <c r="D23" s="11" t="s">
        <v>108</v>
      </c>
      <c r="E23" s="11" t="s">
        <v>109</v>
      </c>
      <c r="F23" s="11" t="s">
        <v>110</v>
      </c>
      <c r="G23" s="11" t="s">
        <v>111</v>
      </c>
      <c r="H23" s="11" t="s">
        <v>89</v>
      </c>
      <c r="I23" s="11" t="s">
        <v>89</v>
      </c>
      <c r="J23" s="11">
        <v>24</v>
      </c>
      <c r="K23" s="16">
        <f>J23/$F$12</f>
        <v>0.44444444444444442</v>
      </c>
      <c r="L23" s="11" t="s">
        <v>5</v>
      </c>
    </row>
    <row r="24" spans="1:12" x14ac:dyDescent="0.25">
      <c r="A24" s="9" t="str">
        <f>$I$5</f>
        <v>право</v>
      </c>
      <c r="B24" s="9">
        <f>$A$3</f>
        <v>28</v>
      </c>
      <c r="C24" s="10">
        <f>ROW(B24)-14</f>
        <v>10</v>
      </c>
      <c r="D24" s="11" t="s">
        <v>104</v>
      </c>
      <c r="E24" s="11" t="s">
        <v>105</v>
      </c>
      <c r="F24" s="11" t="s">
        <v>106</v>
      </c>
      <c r="G24" s="11" t="s">
        <v>107</v>
      </c>
      <c r="H24" s="11" t="s">
        <v>89</v>
      </c>
      <c r="I24" s="11" t="s">
        <v>89</v>
      </c>
      <c r="J24" s="11">
        <v>23</v>
      </c>
      <c r="K24" s="16">
        <f>J24/$F$12</f>
        <v>0.42592592592592593</v>
      </c>
      <c r="L24" s="11" t="s">
        <v>5</v>
      </c>
    </row>
    <row r="28" spans="1:12" ht="15.75" x14ac:dyDescent="0.25">
      <c r="D28" s="17"/>
      <c r="E28" s="17"/>
      <c r="F28" s="18"/>
      <c r="G28" s="18"/>
      <c r="H28" s="18"/>
      <c r="I28" s="13"/>
      <c r="J28" s="5"/>
      <c r="K28" s="5"/>
      <c r="L28" s="21"/>
    </row>
    <row r="29" spans="1:12" ht="15.75" x14ac:dyDescent="0.25">
      <c r="D29" s="3" t="s">
        <v>67</v>
      </c>
      <c r="F29" s="19"/>
      <c r="G29" s="20"/>
      <c r="H29" s="36" t="s">
        <v>164</v>
      </c>
      <c r="I29" s="22"/>
      <c r="J29" s="20"/>
      <c r="K29" s="23"/>
      <c r="L29" s="24"/>
    </row>
    <row r="30" spans="1:12" x14ac:dyDescent="0.25">
      <c r="D30" s="5"/>
      <c r="E30" s="5"/>
      <c r="F30" s="26" t="s">
        <v>68</v>
      </c>
      <c r="G30" s="31" t="s">
        <v>69</v>
      </c>
      <c r="H30" s="31"/>
      <c r="I30" s="31"/>
      <c r="J30" s="31"/>
      <c r="K30" s="25"/>
      <c r="L30" s="5"/>
    </row>
    <row r="31" spans="1:12" ht="15.75" x14ac:dyDescent="0.25">
      <c r="D31" s="3" t="s">
        <v>165</v>
      </c>
      <c r="F31" s="19"/>
      <c r="G31" s="20"/>
      <c r="H31" s="36" t="s">
        <v>166</v>
      </c>
      <c r="I31" s="22"/>
      <c r="J31" s="20"/>
      <c r="K31" s="23"/>
      <c r="L31" s="24"/>
    </row>
    <row r="32" spans="1:12" x14ac:dyDescent="0.25">
      <c r="F32" s="26" t="s">
        <v>68</v>
      </c>
      <c r="G32" s="31" t="s">
        <v>69</v>
      </c>
      <c r="H32" s="31"/>
      <c r="I32" s="31"/>
      <c r="J32" s="31"/>
      <c r="K32" s="25"/>
    </row>
    <row r="33" spans="6:11" x14ac:dyDescent="0.25">
      <c r="F33" s="19"/>
      <c r="G33" s="20"/>
      <c r="H33" s="36" t="s">
        <v>167</v>
      </c>
      <c r="I33" s="22"/>
      <c r="J33" s="20"/>
      <c r="K33" s="23"/>
    </row>
    <row r="34" spans="6:11" x14ac:dyDescent="0.25">
      <c r="F34" s="26" t="s">
        <v>68</v>
      </c>
      <c r="G34" s="31" t="s">
        <v>69</v>
      </c>
      <c r="H34" s="31"/>
      <c r="I34" s="31"/>
      <c r="J34" s="31"/>
      <c r="K34" s="25"/>
    </row>
    <row r="35" spans="6:11" x14ac:dyDescent="0.25">
      <c r="F35" s="19"/>
      <c r="G35" s="20"/>
      <c r="H35" s="36" t="s">
        <v>168</v>
      </c>
      <c r="I35" s="22"/>
      <c r="J35" s="20"/>
      <c r="K35" s="23"/>
    </row>
    <row r="36" spans="6:11" x14ac:dyDescent="0.25">
      <c r="F36" s="26" t="s">
        <v>68</v>
      </c>
      <c r="G36" s="31" t="s">
        <v>69</v>
      </c>
      <c r="H36" s="31"/>
      <c r="I36" s="31"/>
      <c r="J36" s="31"/>
      <c r="K36" s="25"/>
    </row>
    <row r="59" ht="22.5" customHeight="1" x14ac:dyDescent="0.25"/>
  </sheetData>
  <autoFilter ref="A14:L24">
    <sortState ref="A15:L314">
      <sortCondition descending="1" ref="K14:K314"/>
    </sortState>
  </autoFilter>
  <mergeCells count="14">
    <mergeCell ref="G34:J34"/>
    <mergeCell ref="G36:J36"/>
    <mergeCell ref="G30:J30"/>
    <mergeCell ref="G32:J3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3"/>
  <sheetViews>
    <sheetView view="pageBreakPreview" topLeftCell="A10" zoomScaleNormal="40" zoomScaleSheetLayoutView="100" workbookViewId="0">
      <selection activeCell="D23" sqref="D23:K30"/>
    </sheetView>
  </sheetViews>
  <sheetFormatPr defaultColWidth="9" defaultRowHeight="15" x14ac:dyDescent="0.25"/>
  <cols>
    <col min="1" max="1" width="9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28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29" t="s">
        <v>10</v>
      </c>
      <c r="J5" s="29"/>
      <c r="K5" s="29"/>
      <c r="L5" s="29"/>
    </row>
    <row r="6" spans="1:26" x14ac:dyDescent="0.25">
      <c r="D6" s="5"/>
      <c r="E6" s="5"/>
      <c r="F6" s="5"/>
      <c r="G6" s="5"/>
      <c r="H6" s="5"/>
      <c r="I6" s="30" t="s">
        <v>11</v>
      </c>
      <c r="J6" s="30"/>
      <c r="K6" s="30"/>
      <c r="L6" s="30"/>
    </row>
    <row r="7" spans="1:26" ht="15.75" x14ac:dyDescent="0.25">
      <c r="D7" s="5"/>
      <c r="E7" s="5"/>
      <c r="F7" s="5"/>
      <c r="G7" s="6"/>
      <c r="H7" s="6"/>
      <c r="I7" s="29">
        <v>10</v>
      </c>
      <c r="J7" s="29"/>
      <c r="K7" s="29"/>
      <c r="L7" s="29"/>
    </row>
    <row r="8" spans="1:26" x14ac:dyDescent="0.25">
      <c r="D8" s="5"/>
      <c r="E8" s="5"/>
      <c r="F8" s="5"/>
      <c r="G8" s="5"/>
      <c r="H8" s="5"/>
      <c r="I8" s="30" t="s">
        <v>12</v>
      </c>
      <c r="J8" s="30"/>
      <c r="K8" s="30"/>
      <c r="L8" s="30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2" t="s">
        <v>13</v>
      </c>
      <c r="E11" s="32"/>
      <c r="F11" s="33">
        <v>45579</v>
      </c>
      <c r="G11" s="33"/>
      <c r="H11" s="7"/>
      <c r="I11" s="13"/>
      <c r="J11" s="5"/>
      <c r="K11" s="5"/>
      <c r="L11" s="5"/>
    </row>
    <row r="12" spans="1:26" ht="15.75" x14ac:dyDescent="0.25">
      <c r="D12" s="32" t="s">
        <v>14</v>
      </c>
      <c r="E12" s="32"/>
      <c r="F12" s="34">
        <v>100</v>
      </c>
      <c r="G12" s="34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право</v>
      </c>
      <c r="B15" s="9">
        <f>$A$3</f>
        <v>28</v>
      </c>
      <c r="C15" s="10">
        <f>ROW(B15)-14</f>
        <v>1</v>
      </c>
      <c r="D15" s="11" t="s">
        <v>115</v>
      </c>
      <c r="E15" s="11" t="s">
        <v>116</v>
      </c>
      <c r="F15" s="11" t="s">
        <v>117</v>
      </c>
      <c r="G15" s="11" t="s">
        <v>57</v>
      </c>
      <c r="H15" s="11">
        <f>$I$7</f>
        <v>10</v>
      </c>
      <c r="I15" s="35" t="s">
        <v>114</v>
      </c>
      <c r="J15" s="11">
        <v>39</v>
      </c>
      <c r="K15" s="16">
        <f>J15/$F$12</f>
        <v>0.39</v>
      </c>
      <c r="L15" s="11" t="s">
        <v>4</v>
      </c>
    </row>
    <row r="16" spans="1:26" x14ac:dyDescent="0.25">
      <c r="A16" s="9" t="str">
        <f>$I$5</f>
        <v>право</v>
      </c>
      <c r="B16" s="9">
        <f>$A$3</f>
        <v>28</v>
      </c>
      <c r="C16" s="10">
        <f>ROW(B16)-14</f>
        <v>2</v>
      </c>
      <c r="D16" s="11" t="s">
        <v>118</v>
      </c>
      <c r="E16" s="11" t="s">
        <v>119</v>
      </c>
      <c r="F16" s="11" t="s">
        <v>120</v>
      </c>
      <c r="G16" s="11" t="s">
        <v>121</v>
      </c>
      <c r="H16" s="11">
        <f>$I$7</f>
        <v>10</v>
      </c>
      <c r="I16" s="11" t="s">
        <v>114</v>
      </c>
      <c r="J16" s="11">
        <v>36</v>
      </c>
      <c r="K16" s="16">
        <f>J16/$F$12</f>
        <v>0.36</v>
      </c>
      <c r="L16" s="11" t="s">
        <v>5</v>
      </c>
    </row>
    <row r="17" spans="1:12" x14ac:dyDescent="0.25">
      <c r="A17" s="9" t="str">
        <f>$I$5</f>
        <v>право</v>
      </c>
      <c r="B17" s="9">
        <f>$A$3</f>
        <v>28</v>
      </c>
      <c r="C17" s="10">
        <f>ROW(B17)-14</f>
        <v>3</v>
      </c>
      <c r="D17" s="11" t="s">
        <v>122</v>
      </c>
      <c r="E17" s="11" t="s">
        <v>123</v>
      </c>
      <c r="F17" s="11" t="s">
        <v>124</v>
      </c>
      <c r="G17" s="11" t="s">
        <v>125</v>
      </c>
      <c r="H17" s="11">
        <f>$I$7</f>
        <v>10</v>
      </c>
      <c r="I17" s="11" t="s">
        <v>126</v>
      </c>
      <c r="J17" s="11">
        <v>26</v>
      </c>
      <c r="K17" s="16">
        <f>J17/$F$12</f>
        <v>0.26</v>
      </c>
      <c r="L17" s="11" t="s">
        <v>5</v>
      </c>
    </row>
    <row r="18" spans="1:12" x14ac:dyDescent="0.25">
      <c r="A18" s="9" t="str">
        <f>$I$5</f>
        <v>право</v>
      </c>
      <c r="B18" s="9">
        <f>$A$3</f>
        <v>28</v>
      </c>
      <c r="C18" s="10">
        <f>ROW(B18)-14</f>
        <v>4</v>
      </c>
      <c r="D18" s="11" t="s">
        <v>112</v>
      </c>
      <c r="E18" s="11" t="s">
        <v>113</v>
      </c>
      <c r="F18" s="11" t="s">
        <v>40</v>
      </c>
      <c r="G18" s="11" t="s">
        <v>37</v>
      </c>
      <c r="H18" s="11">
        <f>$I$7</f>
        <v>10</v>
      </c>
      <c r="I18" s="11" t="s">
        <v>114</v>
      </c>
      <c r="J18" s="11">
        <v>24</v>
      </c>
      <c r="K18" s="16">
        <f>J18/$F$12</f>
        <v>0.24</v>
      </c>
      <c r="L18" s="11" t="s">
        <v>5</v>
      </c>
    </row>
    <row r="22" spans="1:12" ht="15.75" x14ac:dyDescent="0.25">
      <c r="D22" s="17"/>
      <c r="E22" s="17"/>
      <c r="F22" s="18"/>
      <c r="G22" s="18"/>
      <c r="H22" s="18"/>
      <c r="I22" s="13"/>
      <c r="J22" s="5"/>
      <c r="K22" s="5"/>
      <c r="L22" s="21"/>
    </row>
    <row r="23" spans="1:12" ht="15.75" x14ac:dyDescent="0.25">
      <c r="D23" s="3" t="s">
        <v>67</v>
      </c>
      <c r="F23" s="19"/>
      <c r="G23" s="20"/>
      <c r="H23" s="36" t="s">
        <v>164</v>
      </c>
      <c r="I23" s="22"/>
      <c r="J23" s="20"/>
      <c r="K23" s="23"/>
      <c r="L23" s="24"/>
    </row>
    <row r="24" spans="1:12" x14ac:dyDescent="0.25">
      <c r="D24" s="5"/>
      <c r="E24" s="5"/>
      <c r="F24" s="26" t="s">
        <v>68</v>
      </c>
      <c r="G24" s="31" t="s">
        <v>69</v>
      </c>
      <c r="H24" s="31"/>
      <c r="I24" s="31"/>
      <c r="J24" s="31"/>
      <c r="K24" s="25"/>
      <c r="L24" s="5"/>
    </row>
    <row r="25" spans="1:12" ht="15.75" x14ac:dyDescent="0.25">
      <c r="D25" s="3" t="s">
        <v>165</v>
      </c>
      <c r="F25" s="19"/>
      <c r="G25" s="20"/>
      <c r="H25" s="36" t="s">
        <v>166</v>
      </c>
      <c r="I25" s="22"/>
      <c r="J25" s="20"/>
      <c r="K25" s="23"/>
      <c r="L25" s="24"/>
    </row>
    <row r="26" spans="1:12" x14ac:dyDescent="0.25">
      <c r="F26" s="26" t="s">
        <v>68</v>
      </c>
      <c r="G26" s="31" t="s">
        <v>69</v>
      </c>
      <c r="H26" s="31"/>
      <c r="I26" s="31"/>
      <c r="J26" s="31"/>
      <c r="K26" s="25"/>
    </row>
    <row r="27" spans="1:12" x14ac:dyDescent="0.25">
      <c r="F27" s="19"/>
      <c r="G27" s="20"/>
      <c r="H27" s="36" t="s">
        <v>167</v>
      </c>
      <c r="I27" s="22"/>
      <c r="J27" s="20"/>
      <c r="K27" s="23"/>
    </row>
    <row r="28" spans="1:12" x14ac:dyDescent="0.25">
      <c r="F28" s="26" t="s">
        <v>68</v>
      </c>
      <c r="G28" s="31" t="s">
        <v>69</v>
      </c>
      <c r="H28" s="31"/>
      <c r="I28" s="31"/>
      <c r="J28" s="31"/>
      <c r="K28" s="25"/>
    </row>
    <row r="29" spans="1:12" x14ac:dyDescent="0.25">
      <c r="F29" s="19"/>
      <c r="G29" s="20"/>
      <c r="H29" s="36" t="s">
        <v>168</v>
      </c>
      <c r="I29" s="22"/>
      <c r="J29" s="20"/>
      <c r="K29" s="23"/>
    </row>
    <row r="30" spans="1:12" x14ac:dyDescent="0.25">
      <c r="F30" s="26" t="s">
        <v>68</v>
      </c>
      <c r="G30" s="31" t="s">
        <v>69</v>
      </c>
      <c r="H30" s="31"/>
      <c r="I30" s="31"/>
      <c r="J30" s="31"/>
      <c r="K30" s="25"/>
    </row>
    <row r="53" ht="22.5" customHeight="1" x14ac:dyDescent="0.25"/>
  </sheetData>
  <autoFilter ref="A14:L18">
    <sortState ref="A15:L314">
      <sortCondition descending="1" ref="K14:K314"/>
    </sortState>
  </autoFilter>
  <mergeCells count="14">
    <mergeCell ref="G28:J28"/>
    <mergeCell ref="G30:J30"/>
    <mergeCell ref="G24:J24"/>
    <mergeCell ref="G26:J26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7"/>
  <sheetViews>
    <sheetView tabSelected="1" view="pageBreakPreview" zoomScaleNormal="40" zoomScaleSheetLayoutView="100" workbookViewId="0">
      <selection activeCell="L27" sqref="L27"/>
    </sheetView>
  </sheetViews>
  <sheetFormatPr defaultColWidth="9" defaultRowHeight="15" x14ac:dyDescent="0.25"/>
  <cols>
    <col min="1" max="1" width="9.5703125" customWidth="1"/>
    <col min="2" max="2" width="6.5703125" customWidth="1"/>
    <col min="3" max="3" width="3.71093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28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29" t="s">
        <v>10</v>
      </c>
      <c r="J5" s="29"/>
      <c r="K5" s="29"/>
      <c r="L5" s="29"/>
    </row>
    <row r="6" spans="1:26" x14ac:dyDescent="0.25">
      <c r="D6" s="5"/>
      <c r="E6" s="5"/>
      <c r="F6" s="5"/>
      <c r="G6" s="5"/>
      <c r="H6" s="5"/>
      <c r="I6" s="30" t="s">
        <v>11</v>
      </c>
      <c r="J6" s="30"/>
      <c r="K6" s="30"/>
      <c r="L6" s="30"/>
    </row>
    <row r="7" spans="1:26" ht="15.75" x14ac:dyDescent="0.25">
      <c r="D7" s="5"/>
      <c r="E7" s="5"/>
      <c r="F7" s="5"/>
      <c r="G7" s="6"/>
      <c r="H7" s="6"/>
      <c r="I7" s="29">
        <v>11</v>
      </c>
      <c r="J7" s="29"/>
      <c r="K7" s="29"/>
      <c r="L7" s="29"/>
    </row>
    <row r="8" spans="1:26" x14ac:dyDescent="0.25">
      <c r="D8" s="5"/>
      <c r="E8" s="5"/>
      <c r="F8" s="5"/>
      <c r="G8" s="5"/>
      <c r="H8" s="5"/>
      <c r="I8" s="30" t="s">
        <v>12</v>
      </c>
      <c r="J8" s="30"/>
      <c r="K8" s="30"/>
      <c r="L8" s="30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2" t="s">
        <v>13</v>
      </c>
      <c r="E11" s="32"/>
      <c r="F11" s="33">
        <v>45579</v>
      </c>
      <c r="G11" s="33"/>
      <c r="H11" s="7"/>
      <c r="I11" s="13"/>
      <c r="J11" s="5"/>
      <c r="K11" s="5"/>
      <c r="L11" s="5"/>
    </row>
    <row r="12" spans="1:26" ht="15.75" x14ac:dyDescent="0.25">
      <c r="D12" s="32" t="s">
        <v>14</v>
      </c>
      <c r="E12" s="32"/>
      <c r="F12" s="34">
        <v>100</v>
      </c>
      <c r="G12" s="34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право</v>
      </c>
      <c r="B15" s="9">
        <f>$A$3</f>
        <v>28</v>
      </c>
      <c r="C15" s="10">
        <f>ROW(B15)-14</f>
        <v>1</v>
      </c>
      <c r="D15" s="11" t="s">
        <v>131</v>
      </c>
      <c r="E15" s="11" t="s">
        <v>132</v>
      </c>
      <c r="F15" s="11" t="s">
        <v>133</v>
      </c>
      <c r="G15" s="11" t="s">
        <v>66</v>
      </c>
      <c r="H15" s="11">
        <f>$I$7</f>
        <v>11</v>
      </c>
      <c r="I15" s="35" t="s">
        <v>114</v>
      </c>
      <c r="J15" s="11">
        <v>54</v>
      </c>
      <c r="K15" s="16">
        <f>J15/$F$12</f>
        <v>0.54</v>
      </c>
      <c r="L15" s="11" t="s">
        <v>3</v>
      </c>
    </row>
    <row r="16" spans="1:26" x14ac:dyDescent="0.25">
      <c r="A16" s="9" t="str">
        <f>$I$5</f>
        <v>право</v>
      </c>
      <c r="B16" s="9">
        <f>$A$3</f>
        <v>28</v>
      </c>
      <c r="C16" s="10">
        <f>ROW(B16)-14</f>
        <v>2</v>
      </c>
      <c r="D16" s="11" t="s">
        <v>134</v>
      </c>
      <c r="E16" s="11" t="s">
        <v>135</v>
      </c>
      <c r="F16" s="11" t="s">
        <v>136</v>
      </c>
      <c r="G16" s="11" t="s">
        <v>137</v>
      </c>
      <c r="H16" s="11">
        <f>$I$7</f>
        <v>11</v>
      </c>
      <c r="I16" s="11" t="s">
        <v>114</v>
      </c>
      <c r="J16" s="11">
        <v>46</v>
      </c>
      <c r="K16" s="16">
        <f>J16/$F$12</f>
        <v>0.46</v>
      </c>
      <c r="L16" s="11" t="s">
        <v>4</v>
      </c>
    </row>
    <row r="17" spans="1:12" x14ac:dyDescent="0.25">
      <c r="A17" s="9" t="str">
        <f>$I$5</f>
        <v>право</v>
      </c>
      <c r="B17" s="9">
        <f>$A$3</f>
        <v>28</v>
      </c>
      <c r="C17" s="10">
        <f>ROW(B17)-14</f>
        <v>3</v>
      </c>
      <c r="D17" s="11" t="s">
        <v>144</v>
      </c>
      <c r="E17" s="11" t="s">
        <v>145</v>
      </c>
      <c r="F17" s="11" t="s">
        <v>146</v>
      </c>
      <c r="G17" s="11" t="s">
        <v>147</v>
      </c>
      <c r="H17" s="11">
        <f>$I$7</f>
        <v>11</v>
      </c>
      <c r="I17" s="11" t="s">
        <v>114</v>
      </c>
      <c r="J17" s="11">
        <v>38</v>
      </c>
      <c r="K17" s="16">
        <f>J17/$F$12</f>
        <v>0.38</v>
      </c>
      <c r="L17" s="11" t="s">
        <v>5</v>
      </c>
    </row>
    <row r="18" spans="1:12" x14ac:dyDescent="0.25">
      <c r="A18" s="9" t="str">
        <f>$I$5</f>
        <v>право</v>
      </c>
      <c r="B18" s="9">
        <f>$A$3</f>
        <v>28</v>
      </c>
      <c r="C18" s="10">
        <f>ROW(B18)-14</f>
        <v>4</v>
      </c>
      <c r="D18" s="11" t="s">
        <v>151</v>
      </c>
      <c r="E18" s="11" t="s">
        <v>152</v>
      </c>
      <c r="F18" s="11" t="s">
        <v>153</v>
      </c>
      <c r="G18" s="11" t="s">
        <v>154</v>
      </c>
      <c r="H18" s="11">
        <f>$I$7</f>
        <v>11</v>
      </c>
      <c r="I18" s="11" t="s">
        <v>114</v>
      </c>
      <c r="J18" s="11">
        <v>32</v>
      </c>
      <c r="K18" s="16">
        <f>J18/$F$12</f>
        <v>0.32</v>
      </c>
      <c r="L18" s="11" t="s">
        <v>5</v>
      </c>
    </row>
    <row r="19" spans="1:12" x14ac:dyDescent="0.25">
      <c r="A19" s="9" t="str">
        <f>$I$5</f>
        <v>право</v>
      </c>
      <c r="B19" s="9">
        <f>$A$3</f>
        <v>28</v>
      </c>
      <c r="C19" s="10">
        <f>ROW(B19)-14</f>
        <v>5</v>
      </c>
      <c r="D19" s="11" t="s">
        <v>148</v>
      </c>
      <c r="E19" s="11" t="s">
        <v>149</v>
      </c>
      <c r="F19" s="11" t="s">
        <v>150</v>
      </c>
      <c r="G19" s="11" t="s">
        <v>82</v>
      </c>
      <c r="H19" s="11">
        <f>$I$7</f>
        <v>11</v>
      </c>
      <c r="I19" s="11" t="s">
        <v>114</v>
      </c>
      <c r="J19" s="11">
        <v>30</v>
      </c>
      <c r="K19" s="16">
        <f>J19/$F$12</f>
        <v>0.3</v>
      </c>
      <c r="L19" s="11" t="s">
        <v>5</v>
      </c>
    </row>
    <row r="20" spans="1:12" x14ac:dyDescent="0.25">
      <c r="A20" s="9" t="str">
        <f>$I$5</f>
        <v>право</v>
      </c>
      <c r="B20" s="9">
        <f>$A$3</f>
        <v>28</v>
      </c>
      <c r="C20" s="10">
        <f>ROW(B20)-14</f>
        <v>6</v>
      </c>
      <c r="D20" s="11" t="s">
        <v>127</v>
      </c>
      <c r="E20" s="11" t="s">
        <v>128</v>
      </c>
      <c r="F20" s="11" t="s">
        <v>129</v>
      </c>
      <c r="G20" s="11" t="s">
        <v>130</v>
      </c>
      <c r="H20" s="11">
        <f>$I$7</f>
        <v>11</v>
      </c>
      <c r="I20" s="11" t="s">
        <v>114</v>
      </c>
      <c r="J20" s="11">
        <v>27</v>
      </c>
      <c r="K20" s="16">
        <f>J20/$F$12</f>
        <v>0.27</v>
      </c>
      <c r="L20" s="11" t="s">
        <v>5</v>
      </c>
    </row>
    <row r="21" spans="1:12" x14ac:dyDescent="0.25">
      <c r="A21" s="9" t="str">
        <f>$I$5</f>
        <v>право</v>
      </c>
      <c r="B21" s="9">
        <f>$A$3</f>
        <v>28</v>
      </c>
      <c r="C21" s="10">
        <f>ROW(B21)-14</f>
        <v>7</v>
      </c>
      <c r="D21" s="11" t="s">
        <v>138</v>
      </c>
      <c r="E21" s="11" t="s">
        <v>139</v>
      </c>
      <c r="F21" s="11" t="s">
        <v>140</v>
      </c>
      <c r="G21" s="11" t="s">
        <v>66</v>
      </c>
      <c r="H21" s="11">
        <f>$I$7</f>
        <v>11</v>
      </c>
      <c r="I21" s="11" t="s">
        <v>114</v>
      </c>
      <c r="J21" s="11">
        <v>23</v>
      </c>
      <c r="K21" s="16">
        <f>J21/$F$12</f>
        <v>0.23</v>
      </c>
      <c r="L21" s="11" t="s">
        <v>5</v>
      </c>
    </row>
    <row r="22" spans="1:12" x14ac:dyDescent="0.25">
      <c r="A22" s="9" t="str">
        <f>$I$5</f>
        <v>право</v>
      </c>
      <c r="B22" s="9">
        <f>$A$3</f>
        <v>28</v>
      </c>
      <c r="C22" s="10">
        <f>ROW(B22)-14</f>
        <v>8</v>
      </c>
      <c r="D22" s="11" t="s">
        <v>141</v>
      </c>
      <c r="E22" s="11" t="s">
        <v>142</v>
      </c>
      <c r="F22" s="11" t="s">
        <v>40</v>
      </c>
      <c r="G22" s="11" t="s">
        <v>143</v>
      </c>
      <c r="H22" s="11">
        <f>$I$7</f>
        <v>11</v>
      </c>
      <c r="I22" s="11" t="s">
        <v>114</v>
      </c>
      <c r="J22" s="11">
        <v>20</v>
      </c>
      <c r="K22" s="16">
        <f>J22/$F$12</f>
        <v>0.2</v>
      </c>
      <c r="L22" s="11" t="s">
        <v>5</v>
      </c>
    </row>
    <row r="26" spans="1:12" ht="15.75" x14ac:dyDescent="0.25">
      <c r="D26" s="17"/>
      <c r="E26" s="17"/>
      <c r="F26" s="18"/>
      <c r="G26" s="18"/>
      <c r="H26" s="18"/>
      <c r="I26" s="13"/>
      <c r="J26" s="5"/>
      <c r="K26" s="5"/>
      <c r="L26" s="21"/>
    </row>
    <row r="27" spans="1:12" ht="15.75" x14ac:dyDescent="0.25">
      <c r="D27" s="3" t="s">
        <v>67</v>
      </c>
      <c r="F27" s="19"/>
      <c r="G27" s="20"/>
      <c r="H27" s="36" t="s">
        <v>164</v>
      </c>
      <c r="I27" s="22"/>
      <c r="J27" s="20"/>
      <c r="K27" s="23"/>
      <c r="L27" s="24"/>
    </row>
    <row r="28" spans="1:12" x14ac:dyDescent="0.25">
      <c r="D28" s="5"/>
      <c r="E28" s="5"/>
      <c r="F28" s="26" t="s">
        <v>68</v>
      </c>
      <c r="G28" s="31" t="s">
        <v>69</v>
      </c>
      <c r="H28" s="31"/>
      <c r="I28" s="31"/>
      <c r="J28" s="31"/>
      <c r="K28" s="25"/>
      <c r="L28" s="5"/>
    </row>
    <row r="29" spans="1:12" ht="15.75" x14ac:dyDescent="0.25">
      <c r="D29" s="3" t="s">
        <v>165</v>
      </c>
      <c r="F29" s="19"/>
      <c r="G29" s="20"/>
      <c r="H29" s="36" t="s">
        <v>166</v>
      </c>
      <c r="I29" s="22"/>
      <c r="J29" s="20"/>
      <c r="K29" s="23"/>
      <c r="L29" s="24"/>
    </row>
    <row r="30" spans="1:12" x14ac:dyDescent="0.25">
      <c r="F30" s="26" t="s">
        <v>68</v>
      </c>
      <c r="G30" s="31" t="s">
        <v>69</v>
      </c>
      <c r="H30" s="31"/>
      <c r="I30" s="31"/>
      <c r="J30" s="31"/>
      <c r="K30" s="25"/>
    </row>
    <row r="31" spans="1:12" x14ac:dyDescent="0.25">
      <c r="F31" s="19"/>
      <c r="G31" s="20"/>
      <c r="H31" s="36" t="s">
        <v>167</v>
      </c>
      <c r="I31" s="22"/>
      <c r="J31" s="20"/>
      <c r="K31" s="23"/>
    </row>
    <row r="32" spans="1:12" x14ac:dyDescent="0.25">
      <c r="F32" s="26" t="s">
        <v>68</v>
      </c>
      <c r="G32" s="31" t="s">
        <v>69</v>
      </c>
      <c r="H32" s="31"/>
      <c r="I32" s="31"/>
      <c r="J32" s="31"/>
      <c r="K32" s="25"/>
    </row>
    <row r="33" spans="6:11" x14ac:dyDescent="0.25">
      <c r="F33" s="19"/>
      <c r="G33" s="20"/>
      <c r="H33" s="36" t="s">
        <v>168</v>
      </c>
      <c r="I33" s="22"/>
      <c r="J33" s="20"/>
      <c r="K33" s="23"/>
    </row>
    <row r="34" spans="6:11" x14ac:dyDescent="0.25">
      <c r="F34" s="26" t="s">
        <v>68</v>
      </c>
      <c r="G34" s="31" t="s">
        <v>69</v>
      </c>
      <c r="H34" s="31"/>
      <c r="I34" s="31"/>
      <c r="J34" s="31"/>
      <c r="K34" s="25"/>
    </row>
    <row r="57" ht="22.5" customHeight="1" x14ac:dyDescent="0.25"/>
  </sheetData>
  <autoFilter ref="A14:L22">
    <sortState ref="A15:L314">
      <sortCondition descending="1" ref="K14:K314"/>
    </sortState>
  </autoFilter>
  <mergeCells count="14">
    <mergeCell ref="G32:J32"/>
    <mergeCell ref="G34:J34"/>
    <mergeCell ref="G28:J28"/>
    <mergeCell ref="G30:J30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Наталья</cp:lastModifiedBy>
  <cp:lastPrinted>2024-10-23T13:05:15Z</cp:lastPrinted>
  <dcterms:created xsi:type="dcterms:W3CDTF">2023-09-08T05:39:00Z</dcterms:created>
  <dcterms:modified xsi:type="dcterms:W3CDTF">2024-10-23T13:07:18Z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-1445485375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Праву для проведения 14.10.2024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ICV">
    <vt:lpwstr>C4CEE9395C524B118543ACAE8B99163B_13</vt:lpwstr>
  </property>
  <property fmtid="{D5CDD505-2E9C-101B-9397-08002B2CF9AE}" pid="9" name="KSOProductBuildVer">
    <vt:lpwstr>1049-12.2.0.18607</vt:lpwstr>
  </property>
  <property fmtid="{D5CDD505-2E9C-101B-9397-08002B2CF9AE}" pid="10" name="_ReviewingToolsShownOnce">
    <vt:lpwstr/>
  </property>
</Properties>
</file>